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50" activeTab="0"/>
  </bookViews>
  <sheets>
    <sheet name="011" sheetId="1" r:id="rId1"/>
  </sheets>
  <definedNames>
    <definedName name="_xlnm.Print_Area" localSheetId="0">'011'!#REF!</definedName>
  </definedNames>
  <calcPr fullCalcOnLoad="1"/>
</workbook>
</file>

<file path=xl/sharedStrings.xml><?xml version="1.0" encoding="utf-8"?>
<sst xmlns="http://schemas.openxmlformats.org/spreadsheetml/2006/main" count="166" uniqueCount="64">
  <si>
    <t>(код бюджету)</t>
  </si>
  <si>
    <t>14100000000</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</si>
  <si>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</si>
  <si>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</si>
  <si>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</si>
  <si>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</si>
  <si>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</si>
  <si>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</si>
  <si>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</si>
  <si>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</si>
  <si>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</si>
  <si>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</si>
  <si>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</si>
  <si>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</si>
  <si>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</si>
  <si>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</si>
  <si>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</si>
  <si>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Субвенція з місцевого бюджету на здійснення переданих видатків у сфері освіти за рахунок коштів освітньої субвенції</t>
  </si>
  <si>
    <t>ІІ. Трансферти до спеціального фонду бюджету</t>
  </si>
  <si>
    <t>Реверсна дотація</t>
  </si>
  <si>
    <t>Додаток 5</t>
  </si>
  <si>
    <t>до рішення міської ради</t>
  </si>
  <si>
    <t>99000000000</t>
  </si>
  <si>
    <t>Державний бюджет України</t>
  </si>
  <si>
    <t xml:space="preserve">Освітня субвенція з державного бюджету місцевим бюджетам </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</si>
  <si>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</si>
  <si>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</si>
  <si>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rPr>
      <t xml:space="preserve">  </t>
    </r>
    <r>
      <rPr>
        <sz val="14"/>
        <rFont val="Times New Roman"/>
        <family val="1"/>
      </rPr>
      <t>Показники міжбюджетних трансфертів з інших бюджетів</t>
    </r>
  </si>
  <si>
    <t>від  ______________</t>
  </si>
  <si>
    <t>№_______________</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</si>
  <si>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</si>
  <si>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2022 рік</t>
  </si>
  <si>
    <t>Інші субвенції з місцевого бюджету (для надання щомісячної матеріальної допомоги учасникам бойових дій у роки Другої світової війни)</t>
  </si>
  <si>
    <t>Інші субвенції з місцевого бюджету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</si>
  <si>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</si>
  <si>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(на пільгове медичне обслуговування громадян, які постраждали внаслідок Чорнобильської катастрофи)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</si>
  <si>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</si>
  <si>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0219770</t>
  </si>
  <si>
    <t>9770</t>
  </si>
  <si>
    <t>0219800</t>
  </si>
  <si>
    <t>9800</t>
  </si>
  <si>
    <t>Субвенція з місцевого бюджету державному бюджету на виконання програм соціально-економічного розвитку регіонів (військовій частині А0224 для придбання  та встановлення захисних споруд, системи відеоспостереження)</t>
  </si>
  <si>
    <t>Субвенція з місцевого бюджету державному бюджету на виконання програм соціально-економічного розвитку регіонів (військовій частині А0224 для придбання спецобладнання)</t>
  </si>
  <si>
    <t>Субвенція з місцевого бюджету державному бюджету на виконання програм соціально-економічного розвитку регіонів(військовій частині А2802 для придбання спецобладнання)</t>
  </si>
  <si>
    <t>Субвенція з місцевого бюджету державному бюджету на виконання програм соціально-економічного розвитку регіонів (військовій частині А0224 для прибання спеціального та іншого обладнання)</t>
  </si>
  <si>
    <t>Субвенція з місцевого бюджету державному бюджету на виконання програм соціально-економічного розвитку регіонів(військовій частині А2802 для поліпшення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</si>
  <si>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(матеріально-технічне забезпечення управління патрульної поліції в Миколаївській області спеціалізованим легковим автотранспортом)</t>
  </si>
  <si>
    <t>Субвенція з місцевого бюджету державному бюджету на виконання програм соціально-економічного розвитку регіонів (матеріально-технічне забезпечення Миколаївського полку Національної гвардії України (військова частина 3039) спеціальними патрульними автомобілями)</t>
  </si>
  <si>
    <t>Субвенція з місцевого бюджету державному бюджету на виконання програм соціально-економічного розвитку регіонів (пвійськовій частині А3163 для поліпшення матеріально-технічного забезпечення)</t>
  </si>
  <si>
    <t>Субвенція з місцевого бюджету державному бюджету на виконання програм соціально-економічного розвитку регіонів (прикордонному загону 26 південного регіонального управління Державної прикордонної служби України)</t>
  </si>
  <si>
    <t>Інші дотації з місцевого бюджету</t>
  </si>
  <si>
    <t>Інші субвенції з місцевого бюджету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</si>
  <si>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Інші субвенції з місцевого бюджету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сім’ям загиблих та померлих учасників бойових дій, які брали участь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що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</si>
  <si>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м.Севастополя, під час участі в АТО/ООС на сході України, а також які брали участь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що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t>
  </si>
  <si>
    <t>Інші субвенції з місцевого бюджету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</si>
  <si>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</si>
  <si>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Інші субвенції з місцевого бюджету (для придбання зимового військового обмундирування і амуніції з метою поліпшення матеріально-технічного забезпечення частин та підрозділів територіальної оборони міста Миколаєва)</t>
  </si>
  <si>
    <t>Субвенція з місцевого бюджету державному бюджету на виконання програм соціально-економічного розвитку регіонів (військовій частині А2428 для підготовки казармено-житлового фонду частини до зимових умов 2022-2023 років та заходів, спланованих для забезпечення життєдіяльності частини, збереження життя особового складу військового госпіталю, поранених та хворих, які знаходяться на лікуванні )</t>
  </si>
  <si>
    <t>Субвенція з місцевого бюджету державному бюджету на виконання програм соціально-економічного розвитку регіонів (покращання матеріально-технічного забезпечення  підрозділів УСБУ в Миколаївській області  автомобільним транспортом, спеціальним обладнанням, іншим майном та оргтехнікою)</t>
  </si>
  <si>
    <t>Субвенція з місцевого бюджету державному бюджету на виконання програм соціально-економічного розвитку регіонів (покращання матеріально-технічного забезпечення підрозділів Головного управління Національної поліції в Миколаївській області в місті Миколаєві легковими оперативно-спеціалізованими автомобілями, автомобільним обладнанням, проблисковими маячками в комплекті)</t>
  </si>
  <si>
    <t>Субвенція з місцевого бюджету державному бюджету на виконання програм соціально-економічного розвитку регіонів (покращання матеріально-технічного забезпечення управління боротьби з наркозлочинністю в Миколаївській області спеціальним автомобільним транспортом)</t>
  </si>
  <si>
    <t>Субвенція з місцевого бюджету державному бюджету на виконання програм соціально-економічного розвитку регіонів (Головному управлінню Національної поліції в Миколаївській області для поліпшення матеріально-технічного забезпечення (облаштування укриття ВП №1 Миколаївського РУП ГУНП, облаштування камери речових доказів та архівного приміщення кримінальних справ слідчого відділу МРУП)</t>
  </si>
  <si>
    <t>Інші субвенції з місцевого бюджету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м.Севастополя, під час участі в АТО/ООС на сході України)</t>
  </si>
  <si>
    <t>Субвенція з місцевого бюджету державному бюджету на виконання програм соціально-економічного розвитку регіонів (військовій частині А0224 для поліпшення матеріально- технічного забезпечення)</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</si>
</sst>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s>
  <fonts count="47">
    <font>
      <sz val="11"/>
      <color theme="1"/>
      <name val="Calibri"/>
      <family val="2"/>
    </font>
    <font>
      <sz val="11"/>
      <color indexed="8"/>
      <name val="Calibri"/>
      <family val="2"/>
    </font>
    <font>
      <b/>
      <sz val="14"/>
      <name val="Times New Roman"/>
      <family val="1"/>
    </font>
    <font>
      <b/>
      <i/>
      <sz val="14"/>
      <name val="Times New Roman"/>
      <family val="1"/>
    </font>
    <font>
      <sz val="14"/>
      <name val="Times New Roman"/>
      <family val="1"/>
    </font>
    <font>
      <u val="single"/>
      <sz val="12"/>
      <name val="Times New Roman"/>
      <family val="1"/>
    </font>
    <font>
      <u val="single"/>
      <sz val="14"/>
      <name val="Times New Roman"/>
      <family val="1"/>
    </font>
    <font>
      <sz val="12"/>
      <name val="Times New Roman"/>
      <family val="1"/>
    </font>
    <font>
      <sz val="10"/>
      <name val="Times New Roman"/>
      <family val="1"/>
    </font>
    <font>
      <sz val="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4"/>
      <name val="Calibri"/>
      <family val="2"/>
    </font>
    <font>
      <sz val="14"/>
      <color indexed="10"/>
      <name val="Times New Roman"/>
      <family val="1"/>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0">
      <alignment/>
      <protection/>
    </xf>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2" borderId="0" applyNumberFormat="0" applyBorder="0" applyAlignment="0" applyProtection="0"/>
  </cellStyleXfs>
  <cellXfs count="48">
    <xf numFmtId="0" fontId="0" fillId="0" borderId="0" xfId="0" applyFont="1" applyAlignment="1">
      <alignment/>
    </xf>
    <xf numFmtId="0" fontId="4" fillId="0" borderId="10" xfId="0" applyFont="1" applyFill="1" applyBorder="1" applyAlignment="1">
      <alignment vertical="top" wrapText="1"/>
    </xf>
    <xf numFmtId="0" fontId="26" fillId="0" borderId="0" xfId="0" applyFont="1" applyFill="1" applyAlignment="1">
      <alignment/>
    </xf>
    <xf numFmtId="0" fontId="26" fillId="0" borderId="0" xfId="0" applyFont="1" applyFill="1" applyAlignment="1">
      <alignment horizontal="left" vertical="top"/>
    </xf>
    <xf numFmtId="0" fontId="4" fillId="0" borderId="0" xfId="0" applyFont="1" applyFill="1" applyAlignment="1">
      <alignment horizontal="left" vertical="top"/>
    </xf>
    <xf numFmtId="0" fontId="6" fillId="0" borderId="0" xfId="0" applyFont="1" applyFill="1" applyAlignment="1">
      <alignment horizontal="left" vertical="center"/>
    </xf>
    <xf numFmtId="0" fontId="4" fillId="0" borderId="0" xfId="0" applyFont="1" applyFill="1" applyAlignment="1">
      <alignment horizontal="left" vertical="center"/>
    </xf>
    <xf numFmtId="0" fontId="8" fillId="0" borderId="0" xfId="0" applyFont="1" applyFill="1" applyAlignment="1">
      <alignment/>
    </xf>
    <xf numFmtId="0" fontId="8" fillId="0" borderId="0" xfId="0" applyFont="1" applyFill="1" applyAlignment="1">
      <alignment horizontal="left" vertical="top"/>
    </xf>
    <xf numFmtId="0" fontId="4" fillId="0" borderId="0" xfId="0" applyFont="1" applyFill="1" applyAlignment="1">
      <alignment horizontal="right"/>
    </xf>
    <xf numFmtId="0" fontId="7" fillId="0" borderId="0" xfId="0" applyFont="1" applyFill="1" applyAlignment="1">
      <alignment horizontal="right"/>
    </xf>
    <xf numFmtId="0" fontId="8" fillId="0" borderId="10" xfId="0" applyFont="1" applyFill="1" applyBorder="1" applyAlignment="1">
      <alignment horizontal="center" vertical="top" wrapText="1"/>
    </xf>
    <xf numFmtId="0" fontId="27" fillId="0" borderId="0" xfId="0" applyFont="1" applyFill="1" applyAlignment="1">
      <alignment/>
    </xf>
    <xf numFmtId="0" fontId="3"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46" fillId="0" borderId="0" xfId="0" applyFont="1" applyFill="1" applyAlignment="1">
      <alignment horizontal="justify"/>
    </xf>
    <xf numFmtId="0" fontId="46" fillId="0" borderId="0" xfId="0" applyFont="1" applyFill="1" applyAlignment="1">
      <alignment horizontal="left" vertical="top"/>
    </xf>
    <xf numFmtId="0" fontId="44" fillId="0" borderId="0" xfId="0" applyFont="1" applyFill="1" applyAlignment="1">
      <alignment/>
    </xf>
    <xf numFmtId="0" fontId="0" fillId="0" borderId="0" xfId="0" applyFill="1" applyAlignment="1">
      <alignment/>
    </xf>
    <xf numFmtId="4" fontId="0" fillId="0" borderId="0" xfId="0" applyNumberFormat="1" applyFill="1" applyAlignment="1">
      <alignment/>
    </xf>
    <xf numFmtId="0" fontId="7" fillId="0" borderId="0" xfId="0" applyNumberFormat="1" applyFont="1" applyFill="1" applyAlignment="1">
      <alignment horizontal="left"/>
    </xf>
    <xf numFmtId="0" fontId="7" fillId="0" borderId="0" xfId="0" applyFont="1" applyFill="1" applyAlignment="1">
      <alignment/>
    </xf>
    <xf numFmtId="0" fontId="7" fillId="0" borderId="0" xfId="0" applyNumberFormat="1" applyFont="1" applyFill="1" applyAlignment="1">
      <alignment horizontal="left" wrapText="1"/>
    </xf>
    <xf numFmtId="49" fontId="3" fillId="0" borderId="10" xfId="0" applyNumberFormat="1" applyFont="1" applyFill="1" applyBorder="1" applyAlignment="1">
      <alignment horizontal="center"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vertical="top" wrapText="1"/>
    </xf>
    <xf numFmtId="0" fontId="4" fillId="0" borderId="0" xfId="0" applyFont="1" applyFill="1" applyAlignment="1">
      <alignment horizontal="center"/>
    </xf>
    <xf numFmtId="0" fontId="8" fillId="0" borderId="10" xfId="0" applyFont="1" applyFill="1" applyBorder="1" applyAlignment="1">
      <alignment horizontal="center" vertical="center" wrapText="1"/>
    </xf>
    <xf numFmtId="4" fontId="3" fillId="0" borderId="10" xfId="0" applyNumberFormat="1" applyFont="1" applyFill="1" applyBorder="1" applyAlignment="1">
      <alignment horizontal="right" vertical="top" wrapText="1"/>
    </xf>
    <xf numFmtId="4" fontId="4" fillId="0" borderId="10" xfId="0" applyNumberFormat="1" applyFont="1" applyFill="1" applyBorder="1" applyAlignment="1">
      <alignment horizontal="right" vertical="top" wrapText="1"/>
    </xf>
    <xf numFmtId="4" fontId="2" fillId="0" borderId="10" xfId="0" applyNumberFormat="1" applyFont="1" applyFill="1" applyBorder="1" applyAlignment="1">
      <alignment horizontal="right" vertical="top" wrapText="1"/>
    </xf>
    <xf numFmtId="4" fontId="4" fillId="0" borderId="10" xfId="0" applyNumberFormat="1" applyFont="1" applyFill="1" applyBorder="1" applyAlignment="1">
      <alignment horizontal="right" wrapText="1"/>
    </xf>
    <xf numFmtId="0" fontId="2" fillId="0" borderId="10" xfId="0" applyFont="1" applyFill="1" applyBorder="1" applyAlignment="1">
      <alignment horizontal="center" vertical="top" wrapText="1"/>
    </xf>
    <xf numFmtId="4" fontId="4" fillId="0" borderId="10" xfId="0" applyNumberFormat="1" applyFont="1" applyFill="1" applyBorder="1" applyAlignment="1">
      <alignment horizontal="right" vertical="center"/>
    </xf>
    <xf numFmtId="3" fontId="4" fillId="0" borderId="10" xfId="0" applyNumberFormat="1" applyFont="1" applyFill="1" applyBorder="1" applyAlignment="1">
      <alignment horizontal="right" vertical="top" wrapText="1"/>
    </xf>
    <xf numFmtId="0" fontId="2" fillId="0" borderId="10" xfId="0" applyFont="1" applyFill="1" applyBorder="1" applyAlignment="1">
      <alignment vertical="top" wrapText="1"/>
    </xf>
    <xf numFmtId="0" fontId="4" fillId="0" borderId="10" xfId="0" applyNumberFormat="1" applyFont="1" applyFill="1" applyBorder="1" applyAlignment="1">
      <alignment horizontal="left" vertical="top" wrapText="1"/>
    </xf>
    <xf numFmtId="0" fontId="4" fillId="0" borderId="11" xfId="0" applyNumberFormat="1" applyFont="1" applyFill="1" applyBorder="1" applyAlignment="1">
      <alignment horizontal="left" vertical="top" wrapText="1"/>
    </xf>
    <xf numFmtId="0" fontId="4" fillId="0" borderId="12" xfId="0" applyNumberFormat="1" applyFont="1" applyFill="1" applyBorder="1" applyAlignment="1">
      <alignment horizontal="left" vertical="top" wrapText="1"/>
    </xf>
    <xf numFmtId="0" fontId="4" fillId="0" borderId="0" xfId="0" applyFont="1" applyFill="1" applyAlignment="1">
      <alignment horizont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4" fillId="0" borderId="10" xfId="0" applyFont="1" applyFill="1" applyBorder="1" applyAlignment="1">
      <alignment horizontal="center" wrapText="1"/>
    </xf>
    <xf numFmtId="0" fontId="2" fillId="0" borderId="0" xfId="0" applyFont="1" applyFill="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2"/>
  <sheetViews>
    <sheetView tabSelected="1" view="pageBreakPreview" zoomScale="90" zoomScaleSheetLayoutView="90" zoomScalePageLayoutView="0" workbookViewId="0" topLeftCell="A87">
      <selection activeCell="C65" sqref="C65"/>
    </sheetView>
  </sheetViews>
  <sheetFormatPr defaultColWidth="9.140625" defaultRowHeight="15"/>
  <cols>
    <col min="1" max="1" width="26.28125" style="2" customWidth="1"/>
    <col min="2" max="2" width="26.140625" style="3" customWidth="1"/>
    <col min="3" max="3" width="106.57421875" style="2" customWidth="1"/>
    <col min="4" max="4" width="24.7109375" style="2" customWidth="1"/>
    <col min="5" max="16384" width="9.140625" style="18" customWidth="1"/>
  </cols>
  <sheetData>
    <row r="1" ht="15.75">
      <c r="D1" s="20" t="s">
        <v>20</v>
      </c>
    </row>
    <row r="2" ht="15.75">
      <c r="D2" s="22" t="s">
        <v>21</v>
      </c>
    </row>
    <row r="3" ht="15.75">
      <c r="D3" s="22" t="s">
        <v>28</v>
      </c>
    </row>
    <row r="4" ht="15.75">
      <c r="D4" s="21" t="s">
        <v>29</v>
      </c>
    </row>
    <row r="5" spans="1:4" ht="18.75">
      <c r="A5" s="26"/>
      <c r="B5" s="4"/>
      <c r="C5" s="26"/>
      <c r="D5" s="12"/>
    </row>
    <row r="6" spans="1:4" ht="18.75">
      <c r="A6" s="39" t="s">
        <v>31</v>
      </c>
      <c r="B6" s="39"/>
      <c r="C6" s="39"/>
      <c r="D6" s="39"/>
    </row>
    <row r="7" spans="1:3" ht="18.75">
      <c r="A7" s="40">
        <v>14549000000</v>
      </c>
      <c r="B7" s="40"/>
      <c r="C7" s="5"/>
    </row>
    <row r="8" spans="1:3" ht="18.75">
      <c r="A8" s="41" t="s">
        <v>0</v>
      </c>
      <c r="B8" s="41"/>
      <c r="C8" s="6"/>
    </row>
    <row r="9" spans="1:3" ht="15">
      <c r="A9" s="7"/>
      <c r="B9" s="8"/>
      <c r="C9" s="7"/>
    </row>
    <row r="10" spans="1:4" ht="18.75">
      <c r="A10" s="39" t="s">
        <v>27</v>
      </c>
      <c r="B10" s="39"/>
      <c r="C10" s="39"/>
      <c r="D10" s="39"/>
    </row>
    <row r="11" spans="2:4" ht="18.75">
      <c r="B11" s="4"/>
      <c r="C11" s="9"/>
      <c r="D11" s="10" t="s">
        <v>3</v>
      </c>
    </row>
    <row r="12" spans="1:4" ht="25.5" customHeight="1">
      <c r="A12" s="27" t="s">
        <v>15</v>
      </c>
      <c r="B12" s="42" t="s">
        <v>16</v>
      </c>
      <c r="C12" s="42"/>
      <c r="D12" s="27" t="s">
        <v>4</v>
      </c>
    </row>
    <row r="13" spans="1:4" ht="15">
      <c r="A13" s="11">
        <v>1</v>
      </c>
      <c r="B13" s="43">
        <v>2</v>
      </c>
      <c r="C13" s="43"/>
      <c r="D13" s="11">
        <v>3</v>
      </c>
    </row>
    <row r="14" spans="1:4" ht="18.75" customHeight="1">
      <c r="A14" s="44" t="s">
        <v>5</v>
      </c>
      <c r="B14" s="44"/>
      <c r="C14" s="44"/>
      <c r="D14" s="44"/>
    </row>
    <row r="15" spans="1:4" ht="60.75" customHeight="1">
      <c r="A15" s="13">
        <v>41021000</v>
      </c>
      <c r="B15" s="45" t="s">
        <v>36</v>
      </c>
      <c r="C15" s="45"/>
      <c r="D15" s="28">
        <f>D16</f>
        <v>3587300</v>
      </c>
    </row>
    <row r="16" spans="1:4" ht="18.75" customHeight="1">
      <c r="A16" s="14" t="s">
        <v>22</v>
      </c>
      <c r="B16" s="36" t="s">
        <v>23</v>
      </c>
      <c r="C16" s="36"/>
      <c r="D16" s="29">
        <v>3587300</v>
      </c>
    </row>
    <row r="17" spans="1:4" ht="19.5" customHeight="1">
      <c r="A17" s="13">
        <v>41033900</v>
      </c>
      <c r="B17" s="45" t="s">
        <v>24</v>
      </c>
      <c r="C17" s="45"/>
      <c r="D17" s="28">
        <f>D18</f>
        <v>787661100</v>
      </c>
    </row>
    <row r="18" spans="1:4" ht="18.75" customHeight="1">
      <c r="A18" s="14" t="s">
        <v>22</v>
      </c>
      <c r="B18" s="36" t="s">
        <v>23</v>
      </c>
      <c r="C18" s="36"/>
      <c r="D18" s="29">
        <f>875178900-87517800</f>
        <v>787661100</v>
      </c>
    </row>
    <row r="19" spans="1:4" ht="19.5">
      <c r="A19" s="13">
        <v>41040400</v>
      </c>
      <c r="B19" s="45" t="s">
        <v>50</v>
      </c>
      <c r="C19" s="45"/>
      <c r="D19" s="28">
        <f>D20</f>
        <v>962815.17</v>
      </c>
    </row>
    <row r="20" spans="1:4" ht="19.5" customHeight="1">
      <c r="A20" s="14" t="s">
        <v>1</v>
      </c>
      <c r="B20" s="36" t="s">
        <v>2</v>
      </c>
      <c r="C20" s="36"/>
      <c r="D20" s="29">
        <v>962815.17</v>
      </c>
    </row>
    <row r="21" spans="1:4" ht="39.75" customHeight="1">
      <c r="A21" s="13">
        <v>41051000</v>
      </c>
      <c r="B21" s="45" t="s">
        <v>17</v>
      </c>
      <c r="C21" s="45"/>
      <c r="D21" s="28">
        <f>D22</f>
        <v>9591505</v>
      </c>
    </row>
    <row r="22" spans="1:4" ht="19.5" customHeight="1">
      <c r="A22" s="14" t="s">
        <v>1</v>
      </c>
      <c r="B22" s="36" t="s">
        <v>2</v>
      </c>
      <c r="C22" s="36"/>
      <c r="D22" s="29">
        <v>9591505</v>
      </c>
    </row>
    <row r="23" spans="1:4" ht="39" customHeight="1">
      <c r="A23" s="13">
        <v>41053900</v>
      </c>
      <c r="B23" s="45" t="s">
        <v>32</v>
      </c>
      <c r="C23" s="45"/>
      <c r="D23" s="28">
        <f>D24</f>
        <v>4127444</v>
      </c>
    </row>
    <row r="24" spans="1:4" ht="18.75" customHeight="1">
      <c r="A24" s="14" t="s">
        <v>1</v>
      </c>
      <c r="B24" s="37" t="s">
        <v>2</v>
      </c>
      <c r="C24" s="38"/>
      <c r="D24" s="29">
        <f>4440000-312556</f>
        <v>4127444</v>
      </c>
    </row>
    <row r="25" spans="1:4" ht="62.25" customHeight="1">
      <c r="A25" s="13">
        <v>41053900</v>
      </c>
      <c r="B25" s="45" t="s">
        <v>33</v>
      </c>
      <c r="C25" s="45"/>
      <c r="D25" s="28">
        <f>D26</f>
        <v>472120</v>
      </c>
    </row>
    <row r="26" spans="1:4" ht="18.75" customHeight="1">
      <c r="A26" s="14" t="s">
        <v>1</v>
      </c>
      <c r="B26" s="36" t="s">
        <v>2</v>
      </c>
      <c r="C26" s="36"/>
      <c r="D26" s="29">
        <v>472120</v>
      </c>
    </row>
    <row r="27" spans="1:4" ht="61.5" customHeight="1">
      <c r="A27" s="13">
        <v>41053900</v>
      </c>
      <c r="B27" s="45" t="s">
        <v>34</v>
      </c>
      <c r="C27" s="45"/>
      <c r="D27" s="28">
        <f>D28</f>
        <v>909150</v>
      </c>
    </row>
    <row r="28" spans="1:4" ht="18.75" customHeight="1">
      <c r="A28" s="14" t="s">
        <v>1</v>
      </c>
      <c r="B28" s="36" t="s">
        <v>2</v>
      </c>
      <c r="C28" s="36"/>
      <c r="D28" s="29">
        <v>909150</v>
      </c>
    </row>
    <row r="29" spans="1:4" ht="65.25" customHeight="1">
      <c r="A29" s="13">
        <v>41053900</v>
      </c>
      <c r="B29" s="45" t="s">
        <v>51</v>
      </c>
      <c r="C29" s="45"/>
      <c r="D29" s="28">
        <f>D30</f>
        <v>645002</v>
      </c>
    </row>
    <row r="30" spans="1:4" ht="18.75" customHeight="1">
      <c r="A30" s="14" t="s">
        <v>1</v>
      </c>
      <c r="B30" s="36" t="s">
        <v>2</v>
      </c>
      <c r="C30" s="36"/>
      <c r="D30" s="29">
        <v>645002</v>
      </c>
    </row>
    <row r="31" spans="1:4" ht="177" customHeight="1">
      <c r="A31" s="13">
        <v>41053900</v>
      </c>
      <c r="B31" s="45" t="s">
        <v>52</v>
      </c>
      <c r="C31" s="45"/>
      <c r="D31" s="28">
        <f>D32</f>
        <v>190000</v>
      </c>
    </row>
    <row r="32" spans="1:4" ht="18.75" customHeight="1">
      <c r="A32" s="14" t="s">
        <v>1</v>
      </c>
      <c r="B32" s="36" t="s">
        <v>2</v>
      </c>
      <c r="C32" s="36"/>
      <c r="D32" s="29">
        <v>190000</v>
      </c>
    </row>
    <row r="33" spans="1:4" ht="98.25" customHeight="1">
      <c r="A33" s="13">
        <v>41053900</v>
      </c>
      <c r="B33" s="45" t="s">
        <v>62</v>
      </c>
      <c r="C33" s="45"/>
      <c r="D33" s="28">
        <f>D34</f>
        <v>516000</v>
      </c>
    </row>
    <row r="34" spans="1:4" ht="18.75" customHeight="1">
      <c r="A34" s="14" t="s">
        <v>1</v>
      </c>
      <c r="B34" s="36" t="s">
        <v>2</v>
      </c>
      <c r="C34" s="36"/>
      <c r="D34" s="29">
        <v>516000</v>
      </c>
    </row>
    <row r="35" spans="1:4" ht="206.25" customHeight="1">
      <c r="A35" s="13">
        <v>41053900</v>
      </c>
      <c r="B35" s="45" t="s">
        <v>53</v>
      </c>
      <c r="C35" s="45"/>
      <c r="D35" s="28">
        <f>D36</f>
        <v>122556</v>
      </c>
    </row>
    <row r="36" spans="1:4" ht="18.75" customHeight="1">
      <c r="A36" s="14" t="s">
        <v>1</v>
      </c>
      <c r="B36" s="36" t="s">
        <v>2</v>
      </c>
      <c r="C36" s="36"/>
      <c r="D36" s="33">
        <v>122556</v>
      </c>
    </row>
    <row r="37" spans="1:4" ht="47.25" customHeight="1">
      <c r="A37" s="13">
        <v>41053900</v>
      </c>
      <c r="B37" s="45" t="s">
        <v>35</v>
      </c>
      <c r="C37" s="45"/>
      <c r="D37" s="28">
        <f>D38</f>
        <v>870800</v>
      </c>
    </row>
    <row r="38" spans="1:4" ht="18.75" customHeight="1">
      <c r="A38" s="14" t="s">
        <v>1</v>
      </c>
      <c r="B38" s="36" t="s">
        <v>2</v>
      </c>
      <c r="C38" s="36"/>
      <c r="D38" s="29">
        <v>870800</v>
      </c>
    </row>
    <row r="39" spans="1:4" ht="42" customHeight="1">
      <c r="A39" s="13">
        <v>41053900</v>
      </c>
      <c r="B39" s="45" t="s">
        <v>30</v>
      </c>
      <c r="C39" s="45"/>
      <c r="D39" s="28">
        <f>D40</f>
        <v>584762</v>
      </c>
    </row>
    <row r="40" spans="1:4" ht="18.75" customHeight="1">
      <c r="A40" s="14" t="s">
        <v>1</v>
      </c>
      <c r="B40" s="36" t="s">
        <v>2</v>
      </c>
      <c r="C40" s="36"/>
      <c r="D40" s="29">
        <f>607300-22538</f>
        <v>584762</v>
      </c>
    </row>
    <row r="41" spans="1:4" ht="66.75" customHeight="1">
      <c r="A41" s="13">
        <v>41053900</v>
      </c>
      <c r="B41" s="45" t="s">
        <v>54</v>
      </c>
      <c r="C41" s="45"/>
      <c r="D41" s="28">
        <f>D42</f>
        <v>252950</v>
      </c>
    </row>
    <row r="42" spans="1:4" ht="18.75" customHeight="1">
      <c r="A42" s="14" t="s">
        <v>1</v>
      </c>
      <c r="B42" s="36" t="s">
        <v>2</v>
      </c>
      <c r="C42" s="36"/>
      <c r="D42" s="29">
        <v>252950</v>
      </c>
    </row>
    <row r="43" spans="1:4" ht="18.75">
      <c r="A43" s="44" t="s">
        <v>18</v>
      </c>
      <c r="B43" s="44"/>
      <c r="C43" s="44"/>
      <c r="D43" s="44"/>
    </row>
    <row r="44" spans="1:5" ht="19.5" customHeight="1">
      <c r="A44" s="32" t="s">
        <v>6</v>
      </c>
      <c r="B44" s="44" t="s">
        <v>7</v>
      </c>
      <c r="C44" s="44"/>
      <c r="D44" s="30">
        <f>D45+D46</f>
        <v>810493504.17</v>
      </c>
      <c r="E44" s="19"/>
    </row>
    <row r="45" spans="1:4" ht="18.75">
      <c r="A45" s="14" t="s">
        <v>6</v>
      </c>
      <c r="B45" s="46" t="s">
        <v>8</v>
      </c>
      <c r="C45" s="46"/>
      <c r="D45" s="31">
        <f>D17+D21+D23+D25+D27+D29+D33+D37+D39+D41+D15+D20+D32+D36</f>
        <v>810493504.17</v>
      </c>
    </row>
    <row r="46" spans="1:4" ht="18.75">
      <c r="A46" s="14" t="s">
        <v>6</v>
      </c>
      <c r="B46" s="46" t="s">
        <v>9</v>
      </c>
      <c r="C46" s="46"/>
      <c r="D46" s="34"/>
    </row>
    <row r="47" spans="1:4" ht="18.75">
      <c r="A47" s="15"/>
      <c r="B47" s="16"/>
      <c r="C47" s="15"/>
      <c r="D47" s="17"/>
    </row>
    <row r="48" spans="1:4" ht="18.75">
      <c r="A48" s="47" t="s">
        <v>10</v>
      </c>
      <c r="B48" s="47"/>
      <c r="C48" s="47"/>
      <c r="D48" s="47"/>
    </row>
    <row r="49" ht="18.75">
      <c r="D49" s="9" t="s">
        <v>11</v>
      </c>
    </row>
    <row r="50" spans="1:4" ht="51">
      <c r="A50" s="11" t="s">
        <v>25</v>
      </c>
      <c r="B50" s="11" t="s">
        <v>12</v>
      </c>
      <c r="C50" s="11" t="s">
        <v>26</v>
      </c>
      <c r="D50" s="11" t="s">
        <v>4</v>
      </c>
    </row>
    <row r="51" spans="1:4" ht="15">
      <c r="A51" s="11">
        <v>1</v>
      </c>
      <c r="B51" s="11">
        <v>2</v>
      </c>
      <c r="C51" s="11">
        <v>3</v>
      </c>
      <c r="D51" s="11">
        <v>4</v>
      </c>
    </row>
    <row r="52" spans="1:4" ht="18.75">
      <c r="A52" s="44" t="s">
        <v>13</v>
      </c>
      <c r="B52" s="44"/>
      <c r="C52" s="44"/>
      <c r="D52" s="44"/>
    </row>
    <row r="53" spans="1:4" ht="19.5">
      <c r="A53" s="13">
        <v>3719110</v>
      </c>
      <c r="B53" s="13">
        <v>9110</v>
      </c>
      <c r="C53" s="24" t="s">
        <v>19</v>
      </c>
      <c r="D53" s="30">
        <f>D54</f>
        <v>144473300</v>
      </c>
    </row>
    <row r="54" spans="1:4" ht="18.75">
      <c r="A54" s="14" t="s">
        <v>22</v>
      </c>
      <c r="B54" s="1"/>
      <c r="C54" s="1" t="s">
        <v>23</v>
      </c>
      <c r="D54" s="31">
        <v>144473300</v>
      </c>
    </row>
    <row r="55" spans="1:4" ht="117">
      <c r="A55" s="23" t="s">
        <v>37</v>
      </c>
      <c r="B55" s="23" t="s">
        <v>38</v>
      </c>
      <c r="C55" s="24" t="s">
        <v>55</v>
      </c>
      <c r="D55" s="30">
        <f>D56</f>
        <v>20000000</v>
      </c>
    </row>
    <row r="56" spans="1:4" ht="19.5">
      <c r="A56" s="14" t="s">
        <v>1</v>
      </c>
      <c r="B56" s="23"/>
      <c r="C56" s="1" t="s">
        <v>2</v>
      </c>
      <c r="D56" s="31">
        <v>20000000</v>
      </c>
    </row>
    <row r="57" spans="1:4" ht="58.5">
      <c r="A57" s="23" t="s">
        <v>37</v>
      </c>
      <c r="B57" s="23" t="s">
        <v>38</v>
      </c>
      <c r="C57" s="24" t="s">
        <v>56</v>
      </c>
      <c r="D57" s="30">
        <f>D58</f>
        <v>37500000</v>
      </c>
    </row>
    <row r="58" spans="1:4" ht="19.5">
      <c r="A58" s="14" t="s">
        <v>1</v>
      </c>
      <c r="B58" s="23"/>
      <c r="C58" s="1" t="s">
        <v>2</v>
      </c>
      <c r="D58" s="31">
        <f>10345000+27155000</f>
        <v>37500000</v>
      </c>
    </row>
    <row r="59" spans="1:4" ht="58.5">
      <c r="A59" s="23" t="s">
        <v>39</v>
      </c>
      <c r="B59" s="23" t="s">
        <v>40</v>
      </c>
      <c r="C59" s="24" t="s">
        <v>41</v>
      </c>
      <c r="D59" s="30">
        <v>150000</v>
      </c>
    </row>
    <row r="60" spans="1:4" ht="18.75">
      <c r="A60" s="14" t="s">
        <v>22</v>
      </c>
      <c r="B60" s="1"/>
      <c r="C60" s="1" t="s">
        <v>23</v>
      </c>
      <c r="D60" s="31">
        <v>150000</v>
      </c>
    </row>
    <row r="61" spans="1:4" ht="58.5">
      <c r="A61" s="23" t="s">
        <v>39</v>
      </c>
      <c r="B61" s="23" t="s">
        <v>40</v>
      </c>
      <c r="C61" s="24" t="s">
        <v>42</v>
      </c>
      <c r="D61" s="30">
        <v>3495980</v>
      </c>
    </row>
    <row r="62" spans="1:4" ht="18.75">
      <c r="A62" s="14" t="s">
        <v>22</v>
      </c>
      <c r="B62" s="1"/>
      <c r="C62" s="1" t="s">
        <v>23</v>
      </c>
      <c r="D62" s="31">
        <v>3495980</v>
      </c>
    </row>
    <row r="63" spans="1:4" ht="58.5">
      <c r="A63" s="23" t="s">
        <v>39</v>
      </c>
      <c r="B63" s="23" t="s">
        <v>40</v>
      </c>
      <c r="C63" s="24" t="s">
        <v>44</v>
      </c>
      <c r="D63" s="30">
        <f>D64</f>
        <v>1285000</v>
      </c>
    </row>
    <row r="64" spans="1:4" ht="18.75">
      <c r="A64" s="14" t="s">
        <v>22</v>
      </c>
      <c r="B64" s="1"/>
      <c r="C64" s="1" t="s">
        <v>23</v>
      </c>
      <c r="D64" s="31">
        <v>1285000</v>
      </c>
    </row>
    <row r="65" spans="1:4" ht="58.5">
      <c r="A65" s="23" t="s">
        <v>39</v>
      </c>
      <c r="B65" s="23" t="s">
        <v>40</v>
      </c>
      <c r="C65" s="24" t="s">
        <v>63</v>
      </c>
      <c r="D65" s="30">
        <f>D66</f>
        <v>348000</v>
      </c>
    </row>
    <row r="66" spans="1:4" ht="18.75">
      <c r="A66" s="14" t="s">
        <v>22</v>
      </c>
      <c r="B66" s="1"/>
      <c r="C66" s="1" t="s">
        <v>23</v>
      </c>
      <c r="D66" s="31">
        <f>348000</f>
        <v>348000</v>
      </c>
    </row>
    <row r="67" spans="1:4" ht="58.5">
      <c r="A67" s="23" t="s">
        <v>39</v>
      </c>
      <c r="B67" s="23" t="s">
        <v>40</v>
      </c>
      <c r="C67" s="24" t="s">
        <v>43</v>
      </c>
      <c r="D67" s="30">
        <v>1498150</v>
      </c>
    </row>
    <row r="68" spans="1:4" ht="18.75">
      <c r="A68" s="14" t="s">
        <v>22</v>
      </c>
      <c r="B68" s="1"/>
      <c r="C68" s="1" t="s">
        <v>23</v>
      </c>
      <c r="D68" s="31">
        <v>1498150</v>
      </c>
    </row>
    <row r="69" spans="1:4" ht="58.5">
      <c r="A69" s="23" t="s">
        <v>39</v>
      </c>
      <c r="B69" s="23" t="s">
        <v>40</v>
      </c>
      <c r="C69" s="24" t="s">
        <v>45</v>
      </c>
      <c r="D69" s="30">
        <f>D70</f>
        <v>4389977</v>
      </c>
    </row>
    <row r="70" spans="1:4" ht="18.75">
      <c r="A70" s="14" t="s">
        <v>22</v>
      </c>
      <c r="B70" s="1"/>
      <c r="C70" s="1" t="s">
        <v>23</v>
      </c>
      <c r="D70" s="31">
        <f>2589977+1800000</f>
        <v>4389977</v>
      </c>
    </row>
    <row r="71" spans="1:4" ht="117">
      <c r="A71" s="23" t="s">
        <v>39</v>
      </c>
      <c r="B71" s="23" t="s">
        <v>40</v>
      </c>
      <c r="C71" s="24" t="s">
        <v>57</v>
      </c>
      <c r="D71" s="30">
        <f>D72</f>
        <v>923500</v>
      </c>
    </row>
    <row r="72" spans="1:4" ht="18.75">
      <c r="A72" s="14" t="s">
        <v>22</v>
      </c>
      <c r="B72" s="1"/>
      <c r="C72" s="1" t="s">
        <v>23</v>
      </c>
      <c r="D72" s="31">
        <v>923500</v>
      </c>
    </row>
    <row r="73" spans="1:4" ht="88.5" customHeight="1">
      <c r="A73" s="23" t="s">
        <v>39</v>
      </c>
      <c r="B73" s="23" t="s">
        <v>40</v>
      </c>
      <c r="C73" s="25" t="s">
        <v>58</v>
      </c>
      <c r="D73" s="30">
        <f>D74</f>
        <v>1700000</v>
      </c>
    </row>
    <row r="74" spans="1:4" ht="18.75">
      <c r="A74" s="14" t="s">
        <v>22</v>
      </c>
      <c r="B74" s="1"/>
      <c r="C74" s="1" t="s">
        <v>23</v>
      </c>
      <c r="D74" s="31">
        <v>1700000</v>
      </c>
    </row>
    <row r="75" spans="1:4" ht="81.75" customHeight="1">
      <c r="A75" s="23" t="s">
        <v>39</v>
      </c>
      <c r="B75" s="23" t="s">
        <v>40</v>
      </c>
      <c r="C75" s="24" t="s">
        <v>46</v>
      </c>
      <c r="D75" s="30">
        <v>985000</v>
      </c>
    </row>
    <row r="76" spans="1:4" ht="18.75">
      <c r="A76" s="14" t="s">
        <v>22</v>
      </c>
      <c r="B76" s="1"/>
      <c r="C76" s="1" t="s">
        <v>23</v>
      </c>
      <c r="D76" s="31">
        <v>985000</v>
      </c>
    </row>
    <row r="77" spans="1:4" ht="78">
      <c r="A77" s="23" t="s">
        <v>39</v>
      </c>
      <c r="B77" s="23" t="s">
        <v>40</v>
      </c>
      <c r="C77" s="24" t="s">
        <v>47</v>
      </c>
      <c r="D77" s="30">
        <f>D78</f>
        <v>950000</v>
      </c>
    </row>
    <row r="78" spans="1:4" ht="18.75">
      <c r="A78" s="14" t="s">
        <v>22</v>
      </c>
      <c r="B78" s="1"/>
      <c r="C78" s="1" t="s">
        <v>23</v>
      </c>
      <c r="D78" s="31">
        <v>950000</v>
      </c>
    </row>
    <row r="79" spans="1:4" ht="117">
      <c r="A79" s="23" t="s">
        <v>39</v>
      </c>
      <c r="B79" s="23" t="s">
        <v>40</v>
      </c>
      <c r="C79" s="24" t="s">
        <v>59</v>
      </c>
      <c r="D79" s="30">
        <f>D80</f>
        <v>1700000</v>
      </c>
    </row>
    <row r="80" spans="1:4" ht="18.75">
      <c r="A80" s="14" t="s">
        <v>22</v>
      </c>
      <c r="B80" s="1"/>
      <c r="C80" s="1" t="s">
        <v>23</v>
      </c>
      <c r="D80" s="31">
        <v>1700000</v>
      </c>
    </row>
    <row r="81" spans="1:4" ht="78">
      <c r="A81" s="23" t="s">
        <v>39</v>
      </c>
      <c r="B81" s="23" t="s">
        <v>40</v>
      </c>
      <c r="C81" s="24" t="s">
        <v>60</v>
      </c>
      <c r="D81" s="30">
        <f>D82</f>
        <v>850000</v>
      </c>
    </row>
    <row r="82" spans="1:4" ht="18.75">
      <c r="A82" s="14" t="s">
        <v>22</v>
      </c>
      <c r="B82" s="1"/>
      <c r="C82" s="1" t="s">
        <v>23</v>
      </c>
      <c r="D82" s="31">
        <v>850000</v>
      </c>
    </row>
    <row r="83" spans="1:4" ht="58.5">
      <c r="A83" s="23" t="s">
        <v>39</v>
      </c>
      <c r="B83" s="23" t="s">
        <v>40</v>
      </c>
      <c r="C83" s="24" t="s">
        <v>48</v>
      </c>
      <c r="D83" s="30">
        <f>D84</f>
        <v>1863040</v>
      </c>
    </row>
    <row r="84" spans="1:4" ht="18.75">
      <c r="A84" s="14" t="s">
        <v>22</v>
      </c>
      <c r="B84" s="1"/>
      <c r="C84" s="1" t="s">
        <v>23</v>
      </c>
      <c r="D84" s="31">
        <v>1863040</v>
      </c>
    </row>
    <row r="85" spans="1:4" ht="58.5">
      <c r="A85" s="23" t="s">
        <v>39</v>
      </c>
      <c r="B85" s="23" t="s">
        <v>40</v>
      </c>
      <c r="C85" s="24" t="s">
        <v>49</v>
      </c>
      <c r="D85" s="30">
        <f>D86</f>
        <v>732199</v>
      </c>
    </row>
    <row r="86" spans="1:4" ht="18.75">
      <c r="A86" s="14" t="s">
        <v>22</v>
      </c>
      <c r="B86" s="1"/>
      <c r="C86" s="1" t="s">
        <v>23</v>
      </c>
      <c r="D86" s="31">
        <v>732199</v>
      </c>
    </row>
    <row r="87" spans="1:4" ht="117">
      <c r="A87" s="23" t="s">
        <v>39</v>
      </c>
      <c r="B87" s="23" t="s">
        <v>40</v>
      </c>
      <c r="C87" s="24" t="s">
        <v>61</v>
      </c>
      <c r="D87" s="30">
        <f>D88</f>
        <v>500000</v>
      </c>
    </row>
    <row r="88" spans="1:4" ht="18.75">
      <c r="A88" s="14" t="s">
        <v>22</v>
      </c>
      <c r="B88" s="1"/>
      <c r="C88" s="1" t="s">
        <v>23</v>
      </c>
      <c r="D88" s="31">
        <v>500000</v>
      </c>
    </row>
    <row r="89" spans="1:4" ht="18.75">
      <c r="A89" s="44" t="s">
        <v>14</v>
      </c>
      <c r="B89" s="44"/>
      <c r="C89" s="44"/>
      <c r="D89" s="44"/>
    </row>
    <row r="90" spans="1:4" ht="18.75">
      <c r="A90" s="32" t="s">
        <v>6</v>
      </c>
      <c r="B90" s="32" t="s">
        <v>6</v>
      </c>
      <c r="C90" s="35" t="s">
        <v>7</v>
      </c>
      <c r="D90" s="30">
        <f>D91+D92</f>
        <v>223344146</v>
      </c>
    </row>
    <row r="91" spans="1:4" ht="18.75">
      <c r="A91" s="14" t="s">
        <v>6</v>
      </c>
      <c r="B91" s="14" t="s">
        <v>6</v>
      </c>
      <c r="C91" s="1" t="s">
        <v>8</v>
      </c>
      <c r="D91" s="31">
        <f>D53+D59+D55+D67+D61+D57+D71+D63+D70+D74+D76+D78+D80+D82+D84+D86+D66+D88</f>
        <v>223344146</v>
      </c>
    </row>
    <row r="92" spans="1:4" ht="18.75">
      <c r="A92" s="14" t="s">
        <v>6</v>
      </c>
      <c r="B92" s="14" t="s">
        <v>6</v>
      </c>
      <c r="C92" s="1" t="s">
        <v>9</v>
      </c>
      <c r="D92" s="31"/>
    </row>
  </sheetData>
  <sheetProtection/>
  <mergeCells count="42">
    <mergeCell ref="B25:C25"/>
    <mergeCell ref="B26:C26"/>
    <mergeCell ref="B27:C27"/>
    <mergeCell ref="B38:C38"/>
    <mergeCell ref="B45:C45"/>
    <mergeCell ref="B37:C37"/>
    <mergeCell ref="B35:C35"/>
    <mergeCell ref="B46:C46"/>
    <mergeCell ref="A48:D48"/>
    <mergeCell ref="A52:D52"/>
    <mergeCell ref="A89:D89"/>
    <mergeCell ref="A43:D43"/>
    <mergeCell ref="B22:C22"/>
    <mergeCell ref="B19:C19"/>
    <mergeCell ref="B44:C44"/>
    <mergeCell ref="B39:C39"/>
    <mergeCell ref="B40:C40"/>
    <mergeCell ref="B41:C41"/>
    <mergeCell ref="B42:C42"/>
    <mergeCell ref="B29:C29"/>
    <mergeCell ref="B30:C30"/>
    <mergeCell ref="B34:C34"/>
    <mergeCell ref="A14:D14"/>
    <mergeCell ref="B17:C17"/>
    <mergeCell ref="B36:C36"/>
    <mergeCell ref="B33:C33"/>
    <mergeCell ref="B31:C31"/>
    <mergeCell ref="B32:C32"/>
    <mergeCell ref="B23:C23"/>
    <mergeCell ref="B15:C15"/>
    <mergeCell ref="B16:C16"/>
    <mergeCell ref="B21:C21"/>
    <mergeCell ref="B18:C18"/>
    <mergeCell ref="B24:C24"/>
    <mergeCell ref="B20:C20"/>
    <mergeCell ref="B28:C28"/>
    <mergeCell ref="A6:D6"/>
    <mergeCell ref="A7:B7"/>
    <mergeCell ref="A8:B8"/>
    <mergeCell ref="A10:D10"/>
    <mergeCell ref="B12:C12"/>
    <mergeCell ref="B13:C13"/>
  </mergeCells>
  <printOptions/>
  <pageMargins left="0.7874015748031497" right="0.1968503937007874" top="0.5905511811023623" bottom="0.3937007874015748" header="0.31496062992125984" footer="0.31496062992125984"/>
  <pageSetup fitToHeight="2" fitToWidth="1" horizontalDpi="600" verticalDpi="600" orientation="portrait"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user416c</dc:creator>
  <cp:keywords/>
  <dc:description/>
  <cp:lastModifiedBy>User</cp:lastModifiedBy>
  <cp:lastPrinted>2022-12-16T08:28:25Z</cp:lastPrinted>
  <dcterms:created xsi:type="dcterms:W3CDTF">2020-06-04T14:01:22Z</dcterms:created>
  <dcterms:modified xsi:type="dcterms:W3CDTF">2022-12-16T14:44:58Z</dcterms:modified>
  <cp:category/>
  <cp:version/>
  <cp:contentType/>
  <cp:contentStatus/>
</cp:coreProperties>
</file>