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Ира Николенко\ПЛАНУВАННЯ 2020 рік\Бюджетні запити 2020 рік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Q40" i="1" l="1"/>
  <c r="AQ42" i="1" s="1"/>
  <c r="X42" i="1"/>
  <c r="CA234" i="1" l="1"/>
  <c r="BG234" i="1"/>
  <c r="CU184" i="1"/>
  <c r="CA178" i="1"/>
  <c r="CU177" i="1"/>
  <c r="CA177" i="1"/>
  <c r="BG177" i="1"/>
  <c r="BG173" i="1"/>
  <c r="BP51" i="1"/>
  <c r="BP50" i="1"/>
  <c r="BC52" i="1"/>
  <c r="AW52" i="1"/>
  <c r="AQ50" i="1"/>
  <c r="AQ51" i="1"/>
  <c r="AD52" i="1"/>
  <c r="X52" i="1"/>
  <c r="AQ52" i="1" l="1"/>
  <c r="BP52" i="1"/>
  <c r="BK283" i="1"/>
  <c r="BE283" i="1"/>
  <c r="BQ282" i="1"/>
  <c r="BQ283" i="1" s="1"/>
  <c r="AS283" i="1"/>
  <c r="AM283" i="1"/>
  <c r="AY282" i="1"/>
  <c r="AY283" i="1" s="1"/>
  <c r="BW125" i="1"/>
  <c r="BI125" i="1"/>
  <c r="BC125" i="1"/>
  <c r="AW125" i="1"/>
  <c r="AI125" i="1"/>
  <c r="AC125" i="1"/>
  <c r="BD87" i="1"/>
  <c r="AW87" i="1"/>
  <c r="AD87" i="1"/>
  <c r="Y87" i="1"/>
  <c r="CC66" i="1"/>
  <c r="CI270" i="1" l="1"/>
  <c r="CI268" i="1"/>
  <c r="BW271" i="1"/>
  <c r="CI271" i="1" s="1"/>
  <c r="BQ83" i="1"/>
  <c r="AQ83" i="1"/>
  <c r="AQ87" i="1" s="1"/>
  <c r="BQ82" i="1"/>
  <c r="CC113" i="1"/>
  <c r="CI113" i="1"/>
  <c r="BW66" i="1"/>
  <c r="BQ87" i="1" l="1"/>
</calcChain>
</file>

<file path=xl/sharedStrings.xml><?xml version="1.0" encoding="utf-8"?>
<sst xmlns="http://schemas.openxmlformats.org/spreadsheetml/2006/main" count="746" uniqueCount="218">
  <si>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</si>
  <si>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</si>
  <si>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</si>
  <si>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07 серпня 2019 року N 336)</t>
  </si>
  <si>
    <t>БЮДЖЕТНИЙ ЗАПИТ НА 2020 -2022  РОКИ індивідуальний, Форма 2020-2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</si>
  <si>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</si>
  <si>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</si>
  <si>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</si>
  <si>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</si>
  <si>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 Виконавчий комітет Миколаївської міської ради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</si>
  <si>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</si>
  <si>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</si>
  <si>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</si>
  <si>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Інші заходи, пов'язані з економічною діяльністю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</si>
  <si>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</si>
  <si>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</si>
  <si>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</si>
  <si>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</si>
  <si>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</si>
  <si>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	Мета та завдання бюджетної програми  на  2020 -2022   роки</t>
  </si>
  <si>
    <t>1) мета бюджетної програми, строки її реалізації</t>
  </si>
  <si>
    <t>2) завдання бюджетної програми</t>
  </si>
  <si>
    <t>Забезпечення безперебійної роботи системи міського відео спостереження "Безпечне місто''</t>
  </si>
  <si>
    <t>Розвиток сталої мобільності та вдосконалення мережі громадського транспорту м.Миколаєва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</si>
  <si>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</si>
  <si>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>Забезпечення програми "Громадський бюджет м.Миколаєва"</t>
  </si>
  <si>
    <t>Розвиток туристичної галузі міста Миколаєва</t>
  </si>
  <si>
    <t>Виготовлення кредитного рейтингу</t>
  </si>
  <si>
    <t>Створення та впровадження муніципальної геоінформаційної системи</t>
  </si>
  <si>
    <t>3) 	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</si>
  <si>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</si>
  <si>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2018 -2020 роках:</t>
  </si>
  <si>
    <t>(грн)</t>
  </si>
  <si>
    <t>Код</t>
  </si>
  <si>
    <t>Найменування</t>
  </si>
  <si>
    <t>2018 рік (звіт)</t>
  </si>
  <si>
    <t>2019 рік (затверджено)</t>
  </si>
  <si>
    <t>2020 рік (проект)</t>
  </si>
  <si>
    <t>загальний
фонд</t>
  </si>
  <si>
    <t>спеціальний фонд</t>
  </si>
  <si>
    <t>у тому числі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</si>
  <si>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</si>
  <si>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</si>
  <si>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</si>
  <si>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</si>
  <si>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</si>
  <si>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Кошти, що передаються із загального фонду бюджету до бюджету розвитку (спеціального фонду)</t>
  </si>
  <si>
    <t>УСЬОГО</t>
  </si>
  <si>
    <t>2) надходження для виконання бюджетної програми у 2021 -2022 роках:</t>
  </si>
  <si>
    <t>2021 рік (прогноз)</t>
  </si>
  <si>
    <t>2022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</si>
  <si>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</si>
  <si>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2018 -2020 роках:</t>
  </si>
  <si>
    <t>Код Економічної класифікації видатків бюджету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</si>
  <si>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</si>
  <si>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</si>
  <si>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</si>
  <si>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</si>
  <si>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2) надання кредитів за кодами Класифікації кредитування бюджету у 2018 -2020 роках:</t>
  </si>
  <si>
    <t>Код Класифікації кредитування бюджету</t>
  </si>
  <si>
    <t>3) видатки за кодами Економічної класифікації видатків бюджету у  2021 - 2022 роках:</t>
  </si>
  <si>
    <t>4) надання кредитів за кодами Класифікації кредитування бюджету у 2021 -2022 роках:</t>
  </si>
  <si>
    <t>7. Витрати за напрямами використання бюджетних коштів:</t>
  </si>
  <si>
    <t>1) витрати за напрямами використання бюджетних коштів у 2018 -2020 роках:</t>
  </si>
  <si>
    <t>№ з/п</t>
  </si>
  <si>
    <t>Напрями використання бюджетних коштів</t>
  </si>
  <si>
    <t>2018 рік (звіт)</t>
  </si>
  <si>
    <t>2019 рік (затверджено)</t>
  </si>
  <si>
    <t>Розробка та підтримка реалізації стратегічних ініціатив та проектів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</si>
  <si>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</t>
  </si>
  <si>
    <t>Забезпечення реалізації програми "Громадський бюджет м.Миколаєва"</t>
  </si>
  <si>
    <t>Розробка стратегії розвитку міста Миколаєва</t>
  </si>
  <si>
    <t>Створення  та впровадження "Бюджетної карти міста"</t>
  </si>
  <si>
    <t>2) витрати за напрямами використання бюджетних коштів у 2021 -2022 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</si>
  <si>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</si>
  <si>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</si>
  <si>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</si>
  <si>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</si>
  <si>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</si>
  <si>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</si>
  <si>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</si>
  <si>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</si>
  <si>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затрат</t>
  </si>
  <si>
    <t>обсяг видатків на  організацію підтримки і реалізації стратегічних ініціатив та підготовки проектів</t>
  </si>
  <si>
    <t>грн</t>
  </si>
  <si>
    <t>тис.грн</t>
  </si>
  <si>
    <t>обсяг видатків на забезпечення безперебійної роботи системи міського відео спостереження "Безпечне місто"</t>
  </si>
  <si>
    <t>обсяг видатків на розробку сталої мобільності</t>
  </si>
  <si>
    <t>обсяг видатків на забезпечення реалізації програми "Громадський бюджет"</t>
  </si>
  <si>
    <t>Обсяг видатків на розробку стратегії розвитку міста</t>
  </si>
  <si>
    <t>Обсяг видатків на виготовлення кредитного рейтингу</t>
  </si>
  <si>
    <t>обсяг видатків на послуги зі створення та впровадження  "Бюджетної карти міста"</t>
  </si>
  <si>
    <t>обсяг видатків на послуги зі створення та впровадження муніципальної геоінформаційної системи</t>
  </si>
  <si>
    <t>продукту</t>
  </si>
  <si>
    <t>кількість поданих проектних заявок на реалізацію стратегічних ініціатив</t>
  </si>
  <si>
    <t>од.</t>
  </si>
  <si>
    <t>план роботи</t>
  </si>
  <si>
    <t>кількість камер відео спостереження</t>
  </si>
  <si>
    <t>довідка балансоутримувача</t>
  </si>
  <si>
    <t>кількість розробок проектів з розвитку сталої мобільності та вдосконалення мережі громадського транспорту, які планується виконати</t>
  </si>
  <si>
    <t>кількість заходів , які планується провести для забезпечення реалізації  "Громадського бюджету"</t>
  </si>
  <si>
    <t>Кількість заходів спрямованих на розробку стратегії розвитку міста</t>
  </si>
  <si>
    <t>Кількість заходів, спрямованих на виготовлення кредитного рейтингу</t>
  </si>
  <si>
    <t>кількість послуг із створення та впровадження "Бюджетної карти міста"</t>
  </si>
  <si>
    <t>кількість послуг зі створення та впровадження муніципальної геоінформаційної системи</t>
  </si>
  <si>
    <t>ефективності</t>
  </si>
  <si>
    <t>середні витрати на реалізацію  одного пректу підтримки стратегічних ініціатив</t>
  </si>
  <si>
    <t>розрахунок</t>
  </si>
  <si>
    <t>середні витрати на обслуговування однієї відеокамери</t>
  </si>
  <si>
    <t>середні витрати на виконання одного проекта з розвитку сталої мобільності та вдосконалення мережі громадського транспорту</t>
  </si>
  <si>
    <t>середні витрати на проведення одного заходу для забезпечення реалізації програми "Громадський бюджет"</t>
  </si>
  <si>
    <t>кількість поданих проектів для участі у конкурсі з "Громадського бюджету"</t>
  </si>
  <si>
    <t>кількість проектів переможців, які брали участь у конкурсі з "Громадського бюджету"</t>
  </si>
  <si>
    <t>кількість проектів переможців у конкурсі з "Громадського бюджету", які планується реалізувати</t>
  </si>
  <si>
    <t>Середній обсяг витрат на виконання одного заходу спрямованого на розробку стратегії розвитку міста</t>
  </si>
  <si>
    <t>Середній обсяг витрат, спрямований на виготовлення кредитного рейтингу</t>
  </si>
  <si>
    <t>середній обсяг витрат на виконання однієї послуги із створення та впровадження "Бюджетної карти міста"</t>
  </si>
  <si>
    <t>середній обсяг витрат на виконання однієї послуги зі створення та впровадження муніципальної геоінформаційної системи</t>
  </si>
  <si>
    <t>якості</t>
  </si>
  <si>
    <t>% поданих проектних заявок до реалізованих</t>
  </si>
  <si>
    <t>%</t>
  </si>
  <si>
    <t>динаміка зростання витрат на обслуговування 1 відеокамери в порівнянні з минулим роком</t>
  </si>
  <si>
    <t>% виконаних розробок проектів , спрямованих на розвиток сталої мобільності та вдосконалення мережі громадського транспорту, від запланованих</t>
  </si>
  <si>
    <t>% проектів переможців від поданих проектів, які приймали участь у конкурсі з "Громадського бюджету"</t>
  </si>
  <si>
    <t>% проектів, які планується реалізувати від кількості проектів переможців конкурсу з "Громадського бюджету"</t>
  </si>
  <si>
    <t>Темп зростання кількості заходів спрямованих на розробку стратегії розвитку міста, порівняно з попереднім роком</t>
  </si>
  <si>
    <t>Темп зростання кількості заходів, спрямованих на виготовлення кредитного рейтингу, порівняно з попереднім роком</t>
  </si>
  <si>
    <t>темп зростання кількості послуг зі створення та впровадження "Бюджетної карти міста", порівняно з попереднім роком</t>
  </si>
  <si>
    <t>темп зростання кількості послуг зі створення та впровадження муніципальної геоінформаційної системи, порівняно з попереднім роком</t>
  </si>
  <si>
    <t>2) результативні показники бюджетної програми у  2021 - 2022 роках:</t>
  </si>
  <si>
    <t>9. Структура видатків на оплату праці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</si>
  <si>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</si>
  <si>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</si>
  <si>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</si>
  <si>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</si>
  <si>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2019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</si>
  <si>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</si>
  <si>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</si>
  <si>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</si>
  <si>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</si>
  <si>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</si>
  <si>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</si>
  <si>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</si>
  <si>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</si>
  <si>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</si>
  <si>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</si>
  <si>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Рішення ММР 05.04.2016 №4/15</t>
  </si>
  <si>
    <t>Цільова Програма «Цифрове місто» на 2017-2019 роки</t>
  </si>
  <si>
    <t>Рішення ММР від 23.02.2017 № 16/31</t>
  </si>
  <si>
    <t>Програма економічного і соціального розвитку м. Миколаєва на 2018-2020 роки</t>
  </si>
  <si>
    <t>Рішення ММР від 21.12.2017 № 32/16</t>
  </si>
  <si>
    <t>Міська Програма «Громадський бюджет м.Миколаєва» на 2017-2020 роки</t>
  </si>
  <si>
    <t>Рішення ММР від 13.09.2017 №24/9</t>
  </si>
  <si>
    <t>Програма розвитку туристичної галузі міста Миколаєва до 2020 року</t>
  </si>
  <si>
    <t>Рішення ММР від 14.03.2019 №51/4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</si>
  <si>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</si>
  <si>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 у  у  2018  - 2022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</si>
  <si>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</si>
  <si>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</si>
  <si>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</si>
  <si>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2021 рік  (прогноз)</t>
  </si>
  <si>
    <t>2022 рік (прогноз)</t>
  </si>
  <si>
    <t>Спеціальний фонд (бюджет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</si>
  <si>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</si>
  <si>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</si>
  <si>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 роках:</t>
  </si>
  <si>
    <t>1) кредиторська заборгованість місцевого бюджету у  2018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</si>
  <si>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</si>
  <si>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</si>
  <si>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</si>
  <si>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</si>
  <si>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</si>
  <si>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</si>
  <si>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</si>
  <si>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</si>
  <si>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</si>
  <si>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</si>
  <si>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2019 - 2020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</si>
  <si>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</si>
  <si>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</si>
  <si>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</si>
  <si>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</si>
  <si>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</si>
  <si>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початок планового бюджетного періоду  (4-5-6)</t>
  </si>
  <si>
    <t>очікуваний обсяг взяття поточних зобов'язань (8-9)</t>
  </si>
  <si>
    <t>3) дебіторська заборгованість у 2018 - 2019  роках:</t>
  </si>
  <si>
    <t>Дебіторська заборгованість на 01.01. 2018</t>
  </si>
  <si>
    <t>Дебіторська
заборгованість на 01.01. 2019</t>
  </si>
  <si>
    <t>Очікувана дебіторська
заборгованість на 2020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</si>
  <si>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</si>
  <si>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</si>
  <si>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2019 році.</t>
  </si>
  <si>
    <t>Поточні зобовьязання будуть використані у межах обсягу лімітних призначень на 2019 рік. Дебіторської та кредиторської заборгованості на початок 2019 року не було.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</si>
  <si>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 2019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</si>
  <si>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</si>
  <si>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</si>
  <si>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</si>
  <si>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</si>
  <si>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</si>
  <si>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</si>
  <si>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рішення Миколаївської міської ради</t>
  </si>
  <si>
    <t>Придбання обладнання і предметів довгострокового користування</t>
  </si>
  <si>
    <t>У 2020 році планується отримати кошти на реалізацію програми розвитку туристичної галузі у сумі 150 000 грн. спеціального фонду. А саме:на розробку та реалізацію концептуального маркетингу та промоції м.Миколаєва у сумі 150000 грн. по спеціальному фонду, для реалізації 1 заходу : виготовлення та встановлення сучасного інформаційного боксу, середня вартість  якого 150000 грн.; У 2021-2022 році також плануються кошти по спеціальному фонду для встановлення інформаційних боксів, середня вартість яких розрахована з урахуванням індексу інфляції на 2021 та 2022 роки.</t>
  </si>
  <si>
    <t>Сприяння розвитку інвестиційної, інноваційної і підприємницької діяльності на території міста Миколаєва  та залученню вітчизняних та іноземних інвестицій до міста можна відмітити, що у 2018 році було проведено 3 заходи. Середній обсяг витрат яких становив 125703 грн. У 2019 році планується провести 5 заходів, середня вартість яких 82483 грн.У 2020 році прогноз у сумі 38750 тис.грн. та проведення 4 заходів. У 2021 році збільшення кількості заходів на обсяг витрат, який прогнозується не плнується, у звязку з підвищенням вартості проведення заходів, де середній обсяг витрат на один захід 42384,25 грн  та 45109,25 грн. відповідно. Темп зростання обсягу витрат на виконання одного заходу порівняно з попереднім роком у 2019 році значно знизився, як і в 2020 році. Незначне зростання планується у 2021 році та 2022 році. 
Громадський бюджет міста Миколаєва. У 2018 році було проведено 20 заходів. У 2019 році планується провести 3 заходи.Середні витрати на проведення одного заходу у 2018 році 48949,5 грн., у 2019 році  та у наступних роках планується витрачати по 33333,33 грн. У 2018 році було подано 117 проектів , з яких реалізовано 28.У 2019 році  було заплановано 111 поданих проектів,з яких заплановано реалізувати 26.У 2020-2022 роках  кількість поданих проектів передбачається 100,з яких планується реалізувати 30.
У 2020 році планується отримати кошти на реалізацію програми розвитку туристичної галузі у сумі 850 000 грн. загального фонду. А саме: на створення сучасних смарт послуг у сумі-180000 грн для реалізації 7 заходів де середня вартість заходу буде становити 25714,29 грн.; на розробку та реалізацію концептуального маркетингу та промоції м.Миколаєва у сумі 120000 грн. по загальному фонду , для реалізації 1 заходу, де середня вартість одного заходу планується у сумі 120000 грн.; на забезпечення туристичної привабливості м.Миколаєва у сумі 550000 грн. для реалізації 4 заходів, вартістю 137500 грн.
Також у 2020 році передбачається виділення коштів на виготовлення кредитного рейтингу у сумі 800000грн, з подальшим розвитком у наступних 2021-2022 роках.
Планується у 2020 році забезпечити розвиток муніципальної геоінформаційної системи на реалізацію якої планується використати 15000000 грн., де планується провести 7 заходів, середня вартість яких  -2142857,14 грн. з подальшим розвитком у наступних 2021-2022 роках та підтримкою цієї системи.</t>
  </si>
  <si>
    <t>Обсяг видатків на заходи з розвитку туристичної галузі міста Миколаєва</t>
  </si>
  <si>
    <t>Кількість заходів з розвитку туристичної галузі міста Миколаєва</t>
  </si>
  <si>
    <t>Середній обсяг витрат на заходи з розвитку туристичної галузі міста Миколаєва</t>
  </si>
  <si>
    <t>Темп зростання кількості заходів  з розвитку туристичної галузі міста Миколаєва, порівняно з попереднім роком</t>
  </si>
  <si>
    <t>Обсяг видатків з підвищення іміджу м.Миколаєва, як території дружньої до інвестора</t>
  </si>
  <si>
    <t>кількість заходів, спрямованих на збільшення інвестиційної привабливості міста, які планується провести</t>
  </si>
  <si>
    <t>Кількість заходів з підвищення іміджу м.Миколаєва, як території дружньої до інвестора</t>
  </si>
  <si>
    <t>середні витрати на виконання  одного заходу, спрямованого на збільшення інвестиційної привабливості міста</t>
  </si>
  <si>
    <t>Середній обсяг витрат на виконання одного заходу з підвищення іміджу м. Миколаєва, як території дружньої до інвестора</t>
  </si>
  <si>
    <t>% виконаних заходів від запланованих, спрямованих на збільшення інвестиційної привабливості міста</t>
  </si>
  <si>
    <t>темп зростання обсягу витрат на виконання одного заходу з підвищення іміджу м.Миколаєва, як території дружньої до інвестора, порівняно з попереднім роком</t>
  </si>
  <si>
    <t>Програма організації підтримки і реалізації стратегічних ініціатив та підготовки проектів розвитку міста Миколаєва на період 2016-2019 років</t>
  </si>
  <si>
    <t>Створення позитивного іміджу міста для сприятливого інвестиційного клімату, запровадження ефективних форм співпраці з потенційним інвестором. Сприяння налагодженню системного діалогу органів місцевого самоврядування з мешканцями м.Миколаєва, створення умов для участі мешканців міста в бюджетному процесі для задоволення їх потреб. Забезпечення розвитку туристичної галузі міста Миколаєва. Створення та впровадження муніципальної геоінформаційної системи.  Строк реалізації 2020-2022 рр.</t>
  </si>
  <si>
    <t>Конституція України від 28.06.1996 № 254-к/96-ВР із змінами та доповненнями;
Бюджетний кодекс України  № 2456-VІ  від 08.07.10 із змінами; 
Закон України "Про державний бюджет України на 2020 рік";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виконання"зі змінами;
Програма "Громадський бюджет м.Миколаєва" на 2017-2020 роки. Рішення ММР від 13.09.2017 №24/9;
Програма економічного і соціального розвитку м.Миколаєва на 2018-2020 роки від 21.12.2017 №32/16 зі змінами;
Програма розвитку туристичної галузі міста Миколаєва до 2020 року. Рішення ММР від 14.03.2019 №51/4.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</si>
</sst>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&quot;      &quot;"/>
    <numFmt numFmtId="165" formatCode="00000000&quot;    &quot;"/>
    <numFmt numFmtId="166" formatCode="000"/>
    <numFmt numFmtId="167" formatCode="0000000&quot;  &quot;"/>
    <numFmt numFmtId="168" formatCode="0000&quot;    &quot;"/>
    <numFmt numFmtId="169" formatCode="0&quot;  &quot;"/>
    <numFmt numFmtId="170" formatCode="#,##0.000"/>
    <numFmt numFmtId="171" formatCode="0.000"/>
    <numFmt numFmtId="172" formatCode="0&quot; рік&quot;"/>
    <numFmt numFmtId="173" formatCode="0&quot; рік &quot;"/>
  </numFmts>
  <fonts count="12" x14ac:knownFonts="1">
    <font>
      <sz val="8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right" vertical="center" wrapText="1"/>
    </xf>
    <xf numFmtId="172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171" fontId="4" fillId="0" borderId="19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S347"/>
  <sheetViews>
    <sheetView tabSelected="1" view="pageBreakPreview" zoomScale="60" zoomScaleNormal="100" workbookViewId="0">
      <selection activeCell="B28" sqref="B28:CZ28"/>
    </sheetView>
  </sheetViews>
  <sheetFormatPr defaultColWidth="10.5" defaultRowHeight="11.45" customHeight="1" x14ac:dyDescent="0.2"/>
  <cols>
    <col min="1" max="1" width="2.33203125" style="1" customWidth="1"/>
    <col min="2" max="2" width="3.5" style="1" customWidth="1"/>
    <col min="3" max="5" width="2.33203125" style="1" customWidth="1"/>
    <col min="6" max="6" width="4" style="1" customWidth="1"/>
    <col min="7" max="123" width="2.33203125" style="1" customWidth="1"/>
  </cols>
  <sheetData>
    <row r="1" spans="1:104" s="2" customFormat="1" ht="15" customHeight="1" x14ac:dyDescent="0.2">
      <c r="BL1" s="147" t="s">
        <v>0</v>
      </c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</row>
    <row r="2" spans="1:104" s="2" customFormat="1" ht="15" customHeight="1" x14ac:dyDescent="0.2">
      <c r="BL2" s="148" t="s">
        <v>1</v>
      </c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</row>
    <row r="3" spans="1:104" s="2" customFormat="1" ht="15" customHeight="1" x14ac:dyDescent="0.2">
      <c r="BL3" s="148" t="s">
        <v>2</v>
      </c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</row>
    <row r="4" spans="1:104" s="2" customFormat="1" ht="29.1" customHeight="1" x14ac:dyDescent="0.2">
      <c r="BL4" s="148" t="s">
        <v>3</v>
      </c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</row>
    <row r="6" spans="1:104" s="4" customFormat="1" ht="18.95" customHeight="1" x14ac:dyDescent="0.2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</row>
    <row r="8" spans="1:104" s="3" customFormat="1" ht="15" customHeight="1" x14ac:dyDescent="0.2">
      <c r="B8" s="143" t="s">
        <v>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N8" s="150">
        <v>2</v>
      </c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I8" s="151">
        <v>4056612</v>
      </c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</row>
    <row r="9" spans="1:104" s="4" customFormat="1" ht="38.1" customHeight="1" x14ac:dyDescent="0.2">
      <c r="B9" s="152" t="s">
        <v>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N9" s="30" t="s">
        <v>7</v>
      </c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I9" s="144" t="s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</row>
    <row r="11" spans="1:104" s="3" customFormat="1" ht="15" customHeight="1" x14ac:dyDescent="0.2">
      <c r="B11" s="143" t="s">
        <v>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N11" s="153">
        <v>21</v>
      </c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I11" s="151">
        <v>4056612</v>
      </c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</row>
    <row r="12" spans="1:104" s="4" customFormat="1" ht="63" customHeight="1" x14ac:dyDescent="0.2">
      <c r="B12" s="145" t="s">
        <v>10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N12" s="30" t="s">
        <v>11</v>
      </c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I12" s="144" t="s">
        <v>8</v>
      </c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</row>
    <row r="14" spans="1:104" s="3" customFormat="1" ht="15" customHeight="1" x14ac:dyDescent="0.25">
      <c r="B14" s="3" t="s">
        <v>12</v>
      </c>
      <c r="C14" s="140">
        <v>217693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Q14" s="141">
        <v>7693</v>
      </c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D14" s="142">
        <v>490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R14" s="143" t="s">
        <v>13</v>
      </c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I14" s="141">
        <v>14201100000</v>
      </c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</row>
    <row r="15" spans="1:104" s="4" customFormat="1" ht="66" customHeight="1" x14ac:dyDescent="0.2">
      <c r="C15" s="144" t="s">
        <v>14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Q15" s="144" t="s">
        <v>15</v>
      </c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D15" s="144" t="s">
        <v>16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R15" s="145" t="s">
        <v>17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I15" s="144" t="s">
        <v>18</v>
      </c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</row>
    <row r="17" spans="2:105" s="5" customFormat="1" ht="12.95" customHeight="1" x14ac:dyDescent="0.2"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2:105" s="5" customFormat="1" ht="12.95" customHeight="1" x14ac:dyDescent="0.2"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</row>
    <row r="19" spans="2:105" s="4" customFormat="1" ht="51" customHeight="1" x14ac:dyDescent="0.2">
      <c r="C19" s="136" t="s">
        <v>216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</row>
    <row r="21" spans="2:105" s="6" customFormat="1" ht="12.95" customHeight="1" x14ac:dyDescent="0.2">
      <c r="B21" s="146" t="s">
        <v>21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2:105" s="6" customFormat="1" ht="12.95" customHeight="1" x14ac:dyDescent="0.2">
      <c r="E22" s="30" t="s">
        <v>24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pans="2:105" s="6" customFormat="1" ht="12.95" customHeight="1" x14ac:dyDescent="0.2">
      <c r="E23" s="30" t="s">
        <v>25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2:105" s="6" customFormat="1" ht="12.95" customHeight="1" x14ac:dyDescent="0.2">
      <c r="E24" s="30" t="s">
        <v>26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2:105" s="6" customFormat="1" ht="12.95" customHeight="1" x14ac:dyDescent="0.2">
      <c r="E25" s="30" t="s">
        <v>27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2:105" s="6" customFormat="1" ht="12.95" customHeight="1" x14ac:dyDescent="0.2">
      <c r="E26" s="30" t="s">
        <v>28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8" spans="2:105" s="6" customFormat="1" ht="12.95" customHeight="1" x14ac:dyDescent="0.2">
      <c r="B28" s="20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</row>
    <row r="30" spans="2:105" s="6" customFormat="1" ht="123" customHeight="1" x14ac:dyDescent="0.2">
      <c r="C30" s="136" t="s">
        <v>217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</row>
    <row r="32" spans="2:105" s="6" customFormat="1" ht="12.95" customHeight="1" x14ac:dyDescent="0.2">
      <c r="B32" s="20" t="s">
        <v>30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4" spans="2:105" s="6" customFormat="1" ht="12.95" customHeight="1" x14ac:dyDescent="0.2">
      <c r="B34" s="20" t="s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2:105" ht="12.95" customHeight="1" x14ac:dyDescent="0.2">
      <c r="CO35" s="30" t="s">
        <v>32</v>
      </c>
      <c r="CP35" s="30"/>
      <c r="CQ35" s="30"/>
      <c r="CR35" s="30"/>
      <c r="CS35" s="30"/>
    </row>
    <row r="36" spans="2:105" s="7" customFormat="1" ht="12.95" customHeight="1" x14ac:dyDescent="0.2">
      <c r="B36" s="117" t="s">
        <v>33</v>
      </c>
      <c r="C36" s="117"/>
      <c r="D36" s="117"/>
      <c r="E36" s="117"/>
      <c r="F36" s="117"/>
      <c r="G36" s="124" t="s">
        <v>34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7" t="s">
        <v>35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 t="s">
        <v>36</v>
      </c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37" t="s">
        <v>37</v>
      </c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</row>
    <row r="37" spans="2:105" s="7" customFormat="1" ht="18.95" customHeight="1" x14ac:dyDescent="0.2">
      <c r="B37" s="118"/>
      <c r="C37" s="119"/>
      <c r="D37" s="119"/>
      <c r="E37" s="119"/>
      <c r="F37" s="120"/>
      <c r="G37" s="125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128" t="s">
        <v>38</v>
      </c>
      <c r="Y37" s="128"/>
      <c r="Z37" s="128"/>
      <c r="AA37" s="128"/>
      <c r="AB37" s="128"/>
      <c r="AC37" s="128"/>
      <c r="AD37" s="128" t="s">
        <v>39</v>
      </c>
      <c r="AE37" s="128"/>
      <c r="AF37" s="128"/>
      <c r="AG37" s="128"/>
      <c r="AH37" s="128"/>
      <c r="AI37" s="128"/>
      <c r="AJ37" s="129" t="s">
        <v>40</v>
      </c>
      <c r="AK37" s="129"/>
      <c r="AL37" s="129"/>
      <c r="AM37" s="129"/>
      <c r="AN37" s="129"/>
      <c r="AO37" s="129"/>
      <c r="AP37" s="129"/>
      <c r="AQ37" s="128" t="s">
        <v>41</v>
      </c>
      <c r="AR37" s="128"/>
      <c r="AS37" s="128"/>
      <c r="AT37" s="128"/>
      <c r="AU37" s="128"/>
      <c r="AV37" s="128"/>
      <c r="AW37" s="128" t="s">
        <v>38</v>
      </c>
      <c r="AX37" s="128"/>
      <c r="AY37" s="128"/>
      <c r="AZ37" s="128"/>
      <c r="BA37" s="128"/>
      <c r="BB37" s="128"/>
      <c r="BC37" s="128" t="s">
        <v>39</v>
      </c>
      <c r="BD37" s="128"/>
      <c r="BE37" s="128"/>
      <c r="BF37" s="128"/>
      <c r="BG37" s="128"/>
      <c r="BH37" s="128"/>
      <c r="BI37" s="129" t="s">
        <v>40</v>
      </c>
      <c r="BJ37" s="129"/>
      <c r="BK37" s="129"/>
      <c r="BL37" s="129"/>
      <c r="BM37" s="129"/>
      <c r="BN37" s="129"/>
      <c r="BO37" s="129"/>
      <c r="BP37" s="128" t="s">
        <v>42</v>
      </c>
      <c r="BQ37" s="128"/>
      <c r="BR37" s="128"/>
      <c r="BS37" s="128"/>
      <c r="BT37" s="128"/>
      <c r="BU37" s="128"/>
      <c r="BV37" s="128" t="s">
        <v>38</v>
      </c>
      <c r="BW37" s="128"/>
      <c r="BX37" s="128"/>
      <c r="BY37" s="128"/>
      <c r="BZ37" s="128"/>
      <c r="CA37" s="128"/>
      <c r="CB37" s="128" t="s">
        <v>39</v>
      </c>
      <c r="CC37" s="128"/>
      <c r="CD37" s="128"/>
      <c r="CE37" s="128"/>
      <c r="CF37" s="128"/>
      <c r="CG37" s="128"/>
      <c r="CH37" s="129" t="s">
        <v>40</v>
      </c>
      <c r="CI37" s="129"/>
      <c r="CJ37" s="129"/>
      <c r="CK37" s="129"/>
      <c r="CL37" s="129"/>
      <c r="CM37" s="129"/>
      <c r="CN37" s="129"/>
      <c r="CO37" s="138" t="s">
        <v>43</v>
      </c>
      <c r="CP37" s="138"/>
      <c r="CQ37" s="138"/>
      <c r="CR37" s="138"/>
      <c r="CS37" s="138"/>
      <c r="CT37" s="138"/>
    </row>
    <row r="38" spans="2:105" s="7" customFormat="1" ht="18.95" customHeight="1" x14ac:dyDescent="0.2">
      <c r="B38" s="121"/>
      <c r="C38" s="122"/>
      <c r="D38" s="122"/>
      <c r="E38" s="122"/>
      <c r="F38" s="123"/>
      <c r="G38" s="126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126"/>
      <c r="Y38" s="122"/>
      <c r="Z38" s="122"/>
      <c r="AA38" s="122"/>
      <c r="AB38" s="122"/>
      <c r="AC38" s="123"/>
      <c r="AD38" s="126"/>
      <c r="AE38" s="122"/>
      <c r="AF38" s="122"/>
      <c r="AG38" s="122"/>
      <c r="AH38" s="122"/>
      <c r="AI38" s="123"/>
      <c r="AJ38" s="130"/>
      <c r="AK38" s="131"/>
      <c r="AL38" s="131"/>
      <c r="AM38" s="131"/>
      <c r="AN38" s="131"/>
      <c r="AO38" s="131"/>
      <c r="AP38" s="132"/>
      <c r="AQ38" s="126"/>
      <c r="AR38" s="122"/>
      <c r="AS38" s="122"/>
      <c r="AT38" s="122"/>
      <c r="AU38" s="122"/>
      <c r="AV38" s="123"/>
      <c r="AW38" s="126"/>
      <c r="AX38" s="122"/>
      <c r="AY38" s="122"/>
      <c r="AZ38" s="122"/>
      <c r="BA38" s="122"/>
      <c r="BB38" s="123"/>
      <c r="BC38" s="126"/>
      <c r="BD38" s="122"/>
      <c r="BE38" s="122"/>
      <c r="BF38" s="122"/>
      <c r="BG38" s="122"/>
      <c r="BH38" s="123"/>
      <c r="BI38" s="130"/>
      <c r="BJ38" s="131"/>
      <c r="BK38" s="131"/>
      <c r="BL38" s="131"/>
      <c r="BM38" s="131"/>
      <c r="BN38" s="131"/>
      <c r="BO38" s="132"/>
      <c r="BP38" s="126"/>
      <c r="BQ38" s="122"/>
      <c r="BR38" s="122"/>
      <c r="BS38" s="122"/>
      <c r="BT38" s="122"/>
      <c r="BU38" s="123"/>
      <c r="BV38" s="126"/>
      <c r="BW38" s="122"/>
      <c r="BX38" s="122"/>
      <c r="BY38" s="122"/>
      <c r="BZ38" s="122"/>
      <c r="CA38" s="123"/>
      <c r="CB38" s="126"/>
      <c r="CC38" s="122"/>
      <c r="CD38" s="122"/>
      <c r="CE38" s="122"/>
      <c r="CF38" s="122"/>
      <c r="CG38" s="123"/>
      <c r="CH38" s="130"/>
      <c r="CI38" s="131"/>
      <c r="CJ38" s="131"/>
      <c r="CK38" s="131"/>
      <c r="CL38" s="131"/>
      <c r="CM38" s="131"/>
      <c r="CN38" s="132"/>
      <c r="CO38" s="126"/>
      <c r="CP38" s="122"/>
      <c r="CQ38" s="122"/>
      <c r="CR38" s="122"/>
      <c r="CS38" s="122"/>
      <c r="CT38" s="139"/>
    </row>
    <row r="39" spans="2:105" s="7" customFormat="1" ht="12.95" customHeight="1" x14ac:dyDescent="0.2">
      <c r="B39" s="133">
        <v>1</v>
      </c>
      <c r="C39" s="133"/>
      <c r="D39" s="133"/>
      <c r="E39" s="133"/>
      <c r="F39" s="133"/>
      <c r="G39" s="134">
        <v>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>
        <v>3</v>
      </c>
      <c r="Y39" s="134"/>
      <c r="Z39" s="134"/>
      <c r="AA39" s="134"/>
      <c r="AB39" s="134"/>
      <c r="AC39" s="134"/>
      <c r="AD39" s="134">
        <v>4</v>
      </c>
      <c r="AE39" s="134"/>
      <c r="AF39" s="134"/>
      <c r="AG39" s="134"/>
      <c r="AH39" s="134"/>
      <c r="AI39" s="134"/>
      <c r="AJ39" s="134">
        <v>5</v>
      </c>
      <c r="AK39" s="134"/>
      <c r="AL39" s="134"/>
      <c r="AM39" s="134"/>
      <c r="AN39" s="134"/>
      <c r="AO39" s="134"/>
      <c r="AP39" s="134"/>
      <c r="AQ39" s="134">
        <v>6</v>
      </c>
      <c r="AR39" s="134"/>
      <c r="AS39" s="134"/>
      <c r="AT39" s="134"/>
      <c r="AU39" s="134"/>
      <c r="AV39" s="134"/>
      <c r="AW39" s="134">
        <v>7</v>
      </c>
      <c r="AX39" s="134"/>
      <c r="AY39" s="134"/>
      <c r="AZ39" s="134"/>
      <c r="BA39" s="134"/>
      <c r="BB39" s="134"/>
      <c r="BC39" s="134">
        <v>8</v>
      </c>
      <c r="BD39" s="134"/>
      <c r="BE39" s="134"/>
      <c r="BF39" s="134"/>
      <c r="BG39" s="134"/>
      <c r="BH39" s="134"/>
      <c r="BI39" s="134">
        <v>9</v>
      </c>
      <c r="BJ39" s="134"/>
      <c r="BK39" s="134"/>
      <c r="BL39" s="134"/>
      <c r="BM39" s="134"/>
      <c r="BN39" s="134"/>
      <c r="BO39" s="134"/>
      <c r="BP39" s="134">
        <v>10</v>
      </c>
      <c r="BQ39" s="134"/>
      <c r="BR39" s="134"/>
      <c r="BS39" s="134"/>
      <c r="BT39" s="134"/>
      <c r="BU39" s="134"/>
      <c r="BV39" s="134">
        <v>11</v>
      </c>
      <c r="BW39" s="134"/>
      <c r="BX39" s="134"/>
      <c r="BY39" s="134"/>
      <c r="BZ39" s="134"/>
      <c r="CA39" s="134"/>
      <c r="CB39" s="134">
        <v>12</v>
      </c>
      <c r="CC39" s="134"/>
      <c r="CD39" s="134"/>
      <c r="CE39" s="134"/>
      <c r="CF39" s="134"/>
      <c r="CG39" s="134"/>
      <c r="CH39" s="134">
        <v>13</v>
      </c>
      <c r="CI39" s="134"/>
      <c r="CJ39" s="134"/>
      <c r="CK39" s="134"/>
      <c r="CL39" s="134"/>
      <c r="CM39" s="134"/>
      <c r="CN39" s="134"/>
      <c r="CO39" s="135">
        <v>14</v>
      </c>
      <c r="CP39" s="135"/>
      <c r="CQ39" s="135"/>
      <c r="CR39" s="135"/>
      <c r="CS39" s="135"/>
      <c r="CT39" s="135"/>
    </row>
    <row r="40" spans="2:105" s="8" customFormat="1" ht="12.95" customHeight="1" x14ac:dyDescent="0.2">
      <c r="B40" s="85"/>
      <c r="C40" s="85"/>
      <c r="D40" s="85"/>
      <c r="E40" s="85"/>
      <c r="F40" s="85"/>
      <c r="G40" s="85" t="s">
        <v>44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114">
        <v>6179082</v>
      </c>
      <c r="Y40" s="114"/>
      <c r="Z40" s="114"/>
      <c r="AA40" s="114"/>
      <c r="AB40" s="114"/>
      <c r="AC40" s="114"/>
      <c r="AD40" s="85" t="s">
        <v>45</v>
      </c>
      <c r="AE40" s="85"/>
      <c r="AF40" s="85"/>
      <c r="AG40" s="85"/>
      <c r="AH40" s="85"/>
      <c r="AI40" s="85"/>
      <c r="AJ40" s="85" t="s">
        <v>45</v>
      </c>
      <c r="AK40" s="85"/>
      <c r="AL40" s="85"/>
      <c r="AM40" s="85"/>
      <c r="AN40" s="85"/>
      <c r="AO40" s="85"/>
      <c r="AP40" s="85"/>
      <c r="AQ40" s="114">
        <f>X40</f>
        <v>6179082</v>
      </c>
      <c r="AR40" s="114"/>
      <c r="AS40" s="114"/>
      <c r="AT40" s="114"/>
      <c r="AU40" s="114"/>
      <c r="AV40" s="114"/>
      <c r="AW40" s="114">
        <v>5978866</v>
      </c>
      <c r="AX40" s="114"/>
      <c r="AY40" s="114"/>
      <c r="AZ40" s="114"/>
      <c r="BA40" s="114"/>
      <c r="BB40" s="114"/>
      <c r="BC40" s="85" t="s">
        <v>45</v>
      </c>
      <c r="BD40" s="85"/>
      <c r="BE40" s="85"/>
      <c r="BF40" s="85"/>
      <c r="BG40" s="85"/>
      <c r="BH40" s="85"/>
      <c r="BI40" s="85" t="s">
        <v>45</v>
      </c>
      <c r="BJ40" s="85"/>
      <c r="BK40" s="85"/>
      <c r="BL40" s="85"/>
      <c r="BM40" s="85"/>
      <c r="BN40" s="85"/>
      <c r="BO40" s="85"/>
      <c r="BP40" s="114">
        <v>5978866</v>
      </c>
      <c r="BQ40" s="114"/>
      <c r="BR40" s="114"/>
      <c r="BS40" s="114"/>
      <c r="BT40" s="114"/>
      <c r="BU40" s="114"/>
      <c r="BV40" s="114">
        <v>16905000</v>
      </c>
      <c r="BW40" s="114"/>
      <c r="BX40" s="114"/>
      <c r="BY40" s="114"/>
      <c r="BZ40" s="114"/>
      <c r="CA40" s="114"/>
      <c r="CB40" s="85" t="s">
        <v>45</v>
      </c>
      <c r="CC40" s="85"/>
      <c r="CD40" s="85"/>
      <c r="CE40" s="85"/>
      <c r="CF40" s="85"/>
      <c r="CG40" s="85"/>
      <c r="CH40" s="85" t="s">
        <v>45</v>
      </c>
      <c r="CI40" s="85"/>
      <c r="CJ40" s="85"/>
      <c r="CK40" s="85"/>
      <c r="CL40" s="85"/>
      <c r="CM40" s="85"/>
      <c r="CN40" s="85"/>
      <c r="CO40" s="114">
        <v>16905000</v>
      </c>
      <c r="CP40" s="114"/>
      <c r="CQ40" s="114"/>
      <c r="CR40" s="114"/>
      <c r="CS40" s="114"/>
      <c r="CT40" s="114"/>
    </row>
    <row r="41" spans="2:105" s="8" customFormat="1" ht="33" customHeight="1" x14ac:dyDescent="0.2">
      <c r="B41" s="116">
        <v>602400</v>
      </c>
      <c r="C41" s="116"/>
      <c r="D41" s="116"/>
      <c r="E41" s="116"/>
      <c r="F41" s="116"/>
      <c r="G41" s="85" t="s">
        <v>46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 t="s">
        <v>45</v>
      </c>
      <c r="Y41" s="85"/>
      <c r="Z41" s="85"/>
      <c r="AA41" s="85"/>
      <c r="AB41" s="85"/>
      <c r="AC41" s="85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5" t="s">
        <v>45</v>
      </c>
      <c r="AX41" s="85"/>
      <c r="AY41" s="85"/>
      <c r="AZ41" s="85"/>
      <c r="BA41" s="85"/>
      <c r="BB41" s="85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5" t="s">
        <v>45</v>
      </c>
      <c r="BW41" s="85"/>
      <c r="BX41" s="85"/>
      <c r="BY41" s="85"/>
      <c r="BZ41" s="85"/>
      <c r="CA41" s="85"/>
      <c r="CB41" s="114">
        <v>150000</v>
      </c>
      <c r="CC41" s="114"/>
      <c r="CD41" s="114"/>
      <c r="CE41" s="114"/>
      <c r="CF41" s="114"/>
      <c r="CG41" s="114"/>
      <c r="CH41" s="86"/>
      <c r="CI41" s="86"/>
      <c r="CJ41" s="86"/>
      <c r="CK41" s="86"/>
      <c r="CL41" s="86"/>
      <c r="CM41" s="86"/>
      <c r="CN41" s="86"/>
      <c r="CO41" s="114">
        <v>150000</v>
      </c>
      <c r="CP41" s="114"/>
      <c r="CQ41" s="114"/>
      <c r="CR41" s="114"/>
      <c r="CS41" s="114"/>
      <c r="CT41" s="114"/>
    </row>
    <row r="42" spans="2:105" s="8" customFormat="1" ht="12.95" customHeight="1" x14ac:dyDescent="0.2">
      <c r="B42" s="86" t="s">
        <v>47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14">
        <f>X40</f>
        <v>6179082</v>
      </c>
      <c r="Y42" s="114"/>
      <c r="Z42" s="114"/>
      <c r="AA42" s="114"/>
      <c r="AB42" s="114"/>
      <c r="AC42" s="114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114">
        <f>AQ40</f>
        <v>6179082</v>
      </c>
      <c r="AR42" s="114"/>
      <c r="AS42" s="114"/>
      <c r="AT42" s="114"/>
      <c r="AU42" s="114"/>
      <c r="AV42" s="114"/>
      <c r="AW42" s="114">
        <v>5978866</v>
      </c>
      <c r="AX42" s="114"/>
      <c r="AY42" s="114"/>
      <c r="AZ42" s="114"/>
      <c r="BA42" s="114"/>
      <c r="BB42" s="114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114">
        <v>5978866</v>
      </c>
      <c r="BQ42" s="114"/>
      <c r="BR42" s="114"/>
      <c r="BS42" s="114"/>
      <c r="BT42" s="114"/>
      <c r="BU42" s="114"/>
      <c r="BV42" s="114">
        <v>16905000</v>
      </c>
      <c r="BW42" s="114"/>
      <c r="BX42" s="114"/>
      <c r="BY42" s="114"/>
      <c r="BZ42" s="114"/>
      <c r="CA42" s="114"/>
      <c r="CB42" s="114">
        <v>150000</v>
      </c>
      <c r="CC42" s="114"/>
      <c r="CD42" s="114"/>
      <c r="CE42" s="114"/>
      <c r="CF42" s="114"/>
      <c r="CG42" s="114"/>
      <c r="CH42" s="86"/>
      <c r="CI42" s="86"/>
      <c r="CJ42" s="86"/>
      <c r="CK42" s="86"/>
      <c r="CL42" s="86"/>
      <c r="CM42" s="86"/>
      <c r="CN42" s="86"/>
      <c r="CO42" s="114">
        <v>17055000</v>
      </c>
      <c r="CP42" s="114"/>
      <c r="CQ42" s="114"/>
      <c r="CR42" s="114"/>
      <c r="CS42" s="114"/>
      <c r="CT42" s="114"/>
    </row>
    <row r="43" spans="2:105" ht="12.95" customHeight="1" x14ac:dyDescent="0.2"/>
    <row r="44" spans="2:105" ht="12.95" customHeight="1" x14ac:dyDescent="0.2">
      <c r="B44" s="20" t="s">
        <v>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2:105" ht="12.95" customHeight="1" x14ac:dyDescent="0.2">
      <c r="BP45" s="30" t="s">
        <v>32</v>
      </c>
      <c r="BQ45" s="30"/>
      <c r="BR45" s="30"/>
      <c r="BS45" s="30"/>
      <c r="BT45" s="30"/>
    </row>
    <row r="46" spans="2:105" ht="12.95" customHeight="1" x14ac:dyDescent="0.2">
      <c r="B46" s="117" t="s">
        <v>33</v>
      </c>
      <c r="C46" s="117"/>
      <c r="D46" s="117"/>
      <c r="E46" s="117"/>
      <c r="F46" s="117"/>
      <c r="G46" s="124" t="s">
        <v>34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7" t="s">
        <v>49</v>
      </c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 t="s">
        <v>50</v>
      </c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</row>
    <row r="47" spans="2:105" ht="18.95" customHeight="1" x14ac:dyDescent="0.2">
      <c r="B47" s="118"/>
      <c r="C47" s="119"/>
      <c r="D47" s="119"/>
      <c r="E47" s="119"/>
      <c r="F47" s="120"/>
      <c r="G47" s="125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20"/>
      <c r="X47" s="128" t="s">
        <v>38</v>
      </c>
      <c r="Y47" s="128"/>
      <c r="Z47" s="128"/>
      <c r="AA47" s="128"/>
      <c r="AB47" s="128"/>
      <c r="AC47" s="128"/>
      <c r="AD47" s="128" t="s">
        <v>39</v>
      </c>
      <c r="AE47" s="128"/>
      <c r="AF47" s="128"/>
      <c r="AG47" s="128"/>
      <c r="AH47" s="128"/>
      <c r="AI47" s="128"/>
      <c r="AJ47" s="129" t="s">
        <v>40</v>
      </c>
      <c r="AK47" s="129"/>
      <c r="AL47" s="129"/>
      <c r="AM47" s="129"/>
      <c r="AN47" s="129"/>
      <c r="AO47" s="129"/>
      <c r="AP47" s="129"/>
      <c r="AQ47" s="128" t="s">
        <v>41</v>
      </c>
      <c r="AR47" s="128"/>
      <c r="AS47" s="128"/>
      <c r="AT47" s="128"/>
      <c r="AU47" s="128"/>
      <c r="AV47" s="128"/>
      <c r="AW47" s="128" t="s">
        <v>38</v>
      </c>
      <c r="AX47" s="128"/>
      <c r="AY47" s="128"/>
      <c r="AZ47" s="128"/>
      <c r="BA47" s="128"/>
      <c r="BB47" s="128"/>
      <c r="BC47" s="128" t="s">
        <v>39</v>
      </c>
      <c r="BD47" s="128"/>
      <c r="BE47" s="128"/>
      <c r="BF47" s="128"/>
      <c r="BG47" s="128"/>
      <c r="BH47" s="128"/>
      <c r="BI47" s="129" t="s">
        <v>40</v>
      </c>
      <c r="BJ47" s="129"/>
      <c r="BK47" s="129"/>
      <c r="BL47" s="129"/>
      <c r="BM47" s="129"/>
      <c r="BN47" s="129"/>
      <c r="BO47" s="129"/>
      <c r="BP47" s="128" t="s">
        <v>42</v>
      </c>
      <c r="BQ47" s="128"/>
      <c r="BR47" s="128"/>
      <c r="BS47" s="128"/>
      <c r="BT47" s="128"/>
      <c r="BU47" s="128"/>
    </row>
    <row r="48" spans="2:105" ht="18.95" customHeight="1" x14ac:dyDescent="0.2">
      <c r="B48" s="121"/>
      <c r="C48" s="122"/>
      <c r="D48" s="122"/>
      <c r="E48" s="122"/>
      <c r="F48" s="123"/>
      <c r="G48" s="126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3"/>
      <c r="X48" s="126"/>
      <c r="Y48" s="122"/>
      <c r="Z48" s="122"/>
      <c r="AA48" s="122"/>
      <c r="AB48" s="122"/>
      <c r="AC48" s="123"/>
      <c r="AD48" s="126"/>
      <c r="AE48" s="122"/>
      <c r="AF48" s="122"/>
      <c r="AG48" s="122"/>
      <c r="AH48" s="122"/>
      <c r="AI48" s="123"/>
      <c r="AJ48" s="130"/>
      <c r="AK48" s="131"/>
      <c r="AL48" s="131"/>
      <c r="AM48" s="131"/>
      <c r="AN48" s="131"/>
      <c r="AO48" s="131"/>
      <c r="AP48" s="132"/>
      <c r="AQ48" s="126"/>
      <c r="AR48" s="122"/>
      <c r="AS48" s="122"/>
      <c r="AT48" s="122"/>
      <c r="AU48" s="122"/>
      <c r="AV48" s="123"/>
      <c r="AW48" s="126"/>
      <c r="AX48" s="122"/>
      <c r="AY48" s="122"/>
      <c r="AZ48" s="122"/>
      <c r="BA48" s="122"/>
      <c r="BB48" s="123"/>
      <c r="BC48" s="126"/>
      <c r="BD48" s="122"/>
      <c r="BE48" s="122"/>
      <c r="BF48" s="122"/>
      <c r="BG48" s="122"/>
      <c r="BH48" s="123"/>
      <c r="BI48" s="130"/>
      <c r="BJ48" s="131"/>
      <c r="BK48" s="131"/>
      <c r="BL48" s="131"/>
      <c r="BM48" s="131"/>
      <c r="BN48" s="131"/>
      <c r="BO48" s="132"/>
      <c r="BP48" s="126"/>
      <c r="BQ48" s="122"/>
      <c r="BR48" s="122"/>
      <c r="BS48" s="122"/>
      <c r="BT48" s="122"/>
      <c r="BU48" s="123"/>
    </row>
    <row r="49" spans="2:106" ht="12.95" customHeight="1" x14ac:dyDescent="0.2">
      <c r="B49" s="133">
        <v>1</v>
      </c>
      <c r="C49" s="133"/>
      <c r="D49" s="133"/>
      <c r="E49" s="133"/>
      <c r="F49" s="133"/>
      <c r="G49" s="134">
        <v>2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>
        <v>3</v>
      </c>
      <c r="Y49" s="134"/>
      <c r="Z49" s="134"/>
      <c r="AA49" s="134"/>
      <c r="AB49" s="134"/>
      <c r="AC49" s="134"/>
      <c r="AD49" s="134">
        <v>4</v>
      </c>
      <c r="AE49" s="134"/>
      <c r="AF49" s="134"/>
      <c r="AG49" s="134"/>
      <c r="AH49" s="134"/>
      <c r="AI49" s="134"/>
      <c r="AJ49" s="134">
        <v>5</v>
      </c>
      <c r="AK49" s="134"/>
      <c r="AL49" s="134"/>
      <c r="AM49" s="134"/>
      <c r="AN49" s="134"/>
      <c r="AO49" s="134"/>
      <c r="AP49" s="134"/>
      <c r="AQ49" s="134">
        <v>6</v>
      </c>
      <c r="AR49" s="134"/>
      <c r="AS49" s="134"/>
      <c r="AT49" s="134"/>
      <c r="AU49" s="134"/>
      <c r="AV49" s="134"/>
      <c r="AW49" s="134">
        <v>7</v>
      </c>
      <c r="AX49" s="134"/>
      <c r="AY49" s="134"/>
      <c r="AZ49" s="134"/>
      <c r="BA49" s="134"/>
      <c r="BB49" s="134"/>
      <c r="BC49" s="134">
        <v>8</v>
      </c>
      <c r="BD49" s="134"/>
      <c r="BE49" s="134"/>
      <c r="BF49" s="134"/>
      <c r="BG49" s="134"/>
      <c r="BH49" s="134"/>
      <c r="BI49" s="134">
        <v>9</v>
      </c>
      <c r="BJ49" s="134"/>
      <c r="BK49" s="134"/>
      <c r="BL49" s="134"/>
      <c r="BM49" s="134"/>
      <c r="BN49" s="134"/>
      <c r="BO49" s="134"/>
      <c r="BP49" s="134">
        <v>10</v>
      </c>
      <c r="BQ49" s="134"/>
      <c r="BR49" s="134"/>
      <c r="BS49" s="134"/>
      <c r="BT49" s="134"/>
      <c r="BU49" s="134"/>
    </row>
    <row r="50" spans="2:106" s="9" customFormat="1" ht="12.95" customHeight="1" x14ac:dyDescent="0.2">
      <c r="B50" s="85"/>
      <c r="C50" s="85"/>
      <c r="D50" s="85"/>
      <c r="E50" s="85"/>
      <c r="F50" s="85"/>
      <c r="G50" s="85" t="s">
        <v>44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114">
        <v>17865137</v>
      </c>
      <c r="Y50" s="114"/>
      <c r="Z50" s="114"/>
      <c r="AA50" s="114"/>
      <c r="AB50" s="114"/>
      <c r="AC50" s="114"/>
      <c r="AD50" s="85" t="s">
        <v>45</v>
      </c>
      <c r="AE50" s="85"/>
      <c r="AF50" s="85"/>
      <c r="AG50" s="85"/>
      <c r="AH50" s="85"/>
      <c r="AI50" s="85"/>
      <c r="AJ50" s="85" t="s">
        <v>45</v>
      </c>
      <c r="AK50" s="85"/>
      <c r="AL50" s="85"/>
      <c r="AM50" s="85"/>
      <c r="AN50" s="85"/>
      <c r="AO50" s="85"/>
      <c r="AP50" s="85"/>
      <c r="AQ50" s="114">
        <f>X50</f>
        <v>17865137</v>
      </c>
      <c r="AR50" s="114"/>
      <c r="AS50" s="114"/>
      <c r="AT50" s="114"/>
      <c r="AU50" s="114"/>
      <c r="AV50" s="114"/>
      <c r="AW50" s="114">
        <v>18873471</v>
      </c>
      <c r="AX50" s="114"/>
      <c r="AY50" s="114"/>
      <c r="AZ50" s="114"/>
      <c r="BA50" s="114"/>
      <c r="BB50" s="114"/>
      <c r="BC50" s="85" t="s">
        <v>45</v>
      </c>
      <c r="BD50" s="85"/>
      <c r="BE50" s="85"/>
      <c r="BF50" s="85"/>
      <c r="BG50" s="85"/>
      <c r="BH50" s="85"/>
      <c r="BI50" s="85" t="s">
        <v>45</v>
      </c>
      <c r="BJ50" s="85"/>
      <c r="BK50" s="85"/>
      <c r="BL50" s="85"/>
      <c r="BM50" s="85"/>
      <c r="BN50" s="85"/>
      <c r="BO50" s="85"/>
      <c r="BP50" s="114">
        <f>AW50</f>
        <v>18873471</v>
      </c>
      <c r="BQ50" s="114"/>
      <c r="BR50" s="114"/>
      <c r="BS50" s="114"/>
      <c r="BT50" s="114"/>
      <c r="BU50" s="114"/>
    </row>
    <row r="51" spans="2:106" s="9" customFormat="1" ht="39" customHeight="1" x14ac:dyDescent="0.2">
      <c r="B51" s="116">
        <v>602400</v>
      </c>
      <c r="C51" s="116"/>
      <c r="D51" s="116"/>
      <c r="E51" s="116"/>
      <c r="F51" s="116"/>
      <c r="G51" s="85" t="s">
        <v>46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 t="s">
        <v>45</v>
      </c>
      <c r="Y51" s="85"/>
      <c r="Z51" s="85"/>
      <c r="AA51" s="85"/>
      <c r="AB51" s="85"/>
      <c r="AC51" s="85"/>
      <c r="AD51" s="85">
        <v>162000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14">
        <f>AD51</f>
        <v>162000</v>
      </c>
      <c r="AR51" s="114"/>
      <c r="AS51" s="114"/>
      <c r="AT51" s="114"/>
      <c r="AU51" s="114"/>
      <c r="AV51" s="114"/>
      <c r="AW51" s="85" t="s">
        <v>45</v>
      </c>
      <c r="AX51" s="85"/>
      <c r="AY51" s="85"/>
      <c r="AZ51" s="85"/>
      <c r="BA51" s="85"/>
      <c r="BB51" s="85"/>
      <c r="BC51" s="85">
        <v>176749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114">
        <f>BC51</f>
        <v>176749</v>
      </c>
      <c r="BQ51" s="114"/>
      <c r="BR51" s="114"/>
      <c r="BS51" s="114"/>
      <c r="BT51" s="114"/>
      <c r="BU51" s="114"/>
    </row>
    <row r="52" spans="2:106" s="10" customFormat="1" ht="12.95" customHeight="1" x14ac:dyDescent="0.2">
      <c r="B52" s="95" t="s">
        <v>47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115">
        <f>X50</f>
        <v>17865137</v>
      </c>
      <c r="Y52" s="115"/>
      <c r="Z52" s="115"/>
      <c r="AA52" s="115"/>
      <c r="AB52" s="115"/>
      <c r="AC52" s="115"/>
      <c r="AD52" s="95">
        <f>AD51</f>
        <v>162000</v>
      </c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115">
        <f>AQ50+AQ51</f>
        <v>18027137</v>
      </c>
      <c r="AR52" s="115"/>
      <c r="AS52" s="115"/>
      <c r="AT52" s="115"/>
      <c r="AU52" s="115"/>
      <c r="AV52" s="115"/>
      <c r="AW52" s="115">
        <f>AW50</f>
        <v>18873471</v>
      </c>
      <c r="AX52" s="115"/>
      <c r="AY52" s="115"/>
      <c r="AZ52" s="115"/>
      <c r="BA52" s="115"/>
      <c r="BB52" s="115"/>
      <c r="BC52" s="95">
        <f>BC51</f>
        <v>176749</v>
      </c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115">
        <f>AW52+BC52</f>
        <v>19050220</v>
      </c>
      <c r="BQ52" s="115"/>
      <c r="BR52" s="115"/>
      <c r="BS52" s="115"/>
      <c r="BT52" s="115"/>
      <c r="BU52" s="115"/>
    </row>
    <row r="54" spans="2:106" ht="12.95" customHeight="1" x14ac:dyDescent="0.2">
      <c r="B54" s="20" t="s">
        <v>51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6" ht="12.95" customHeight="1" x14ac:dyDescent="0.2">
      <c r="C55" s="20" t="s">
        <v>52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</row>
    <row r="56" spans="2:106" ht="12.95" customHeight="1" x14ac:dyDescent="0.2">
      <c r="CP56" s="30" t="s">
        <v>32</v>
      </c>
      <c r="CQ56" s="30"/>
      <c r="CR56" s="30"/>
      <c r="CS56" s="30"/>
      <c r="CT56" s="30"/>
    </row>
    <row r="57" spans="2:106" s="11" customFormat="1" ht="18" customHeight="1" x14ac:dyDescent="0.2">
      <c r="B57" s="41" t="s">
        <v>53</v>
      </c>
      <c r="C57" s="41"/>
      <c r="D57" s="41"/>
      <c r="E57" s="41"/>
      <c r="F57" s="41"/>
      <c r="G57" s="48" t="s">
        <v>34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64" t="s">
        <v>35</v>
      </c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 t="s">
        <v>36</v>
      </c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5" t="s">
        <v>37</v>
      </c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</row>
    <row r="58" spans="2:106" s="11" customFormat="1" ht="18" customHeight="1" x14ac:dyDescent="0.2">
      <c r="B58" s="42"/>
      <c r="C58" s="43"/>
      <c r="D58" s="43"/>
      <c r="E58" s="43"/>
      <c r="F58" s="44"/>
      <c r="G58" s="4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53" t="s">
        <v>38</v>
      </c>
      <c r="Z58" s="53"/>
      <c r="AA58" s="53"/>
      <c r="AB58" s="53"/>
      <c r="AC58" s="53"/>
      <c r="AD58" s="53" t="s">
        <v>39</v>
      </c>
      <c r="AE58" s="53"/>
      <c r="AF58" s="53"/>
      <c r="AG58" s="53"/>
      <c r="AH58" s="53"/>
      <c r="AI58" s="53"/>
      <c r="AJ58" s="107" t="s">
        <v>40</v>
      </c>
      <c r="AK58" s="107"/>
      <c r="AL58" s="107"/>
      <c r="AM58" s="107"/>
      <c r="AN58" s="107"/>
      <c r="AO58" s="107"/>
      <c r="AP58" s="107"/>
      <c r="AQ58" s="53" t="s">
        <v>41</v>
      </c>
      <c r="AR58" s="53"/>
      <c r="AS58" s="53"/>
      <c r="AT58" s="53"/>
      <c r="AU58" s="53"/>
      <c r="AV58" s="53"/>
      <c r="AW58" s="53" t="s">
        <v>38</v>
      </c>
      <c r="AX58" s="53"/>
      <c r="AY58" s="53"/>
      <c r="AZ58" s="53"/>
      <c r="BA58" s="53"/>
      <c r="BB58" s="53"/>
      <c r="BC58" s="53"/>
      <c r="BD58" s="53" t="s">
        <v>39</v>
      </c>
      <c r="BE58" s="53"/>
      <c r="BF58" s="53"/>
      <c r="BG58" s="53"/>
      <c r="BH58" s="53"/>
      <c r="BI58" s="53"/>
      <c r="BJ58" s="107" t="s">
        <v>40</v>
      </c>
      <c r="BK58" s="107"/>
      <c r="BL58" s="107"/>
      <c r="BM58" s="107"/>
      <c r="BN58" s="107"/>
      <c r="BO58" s="107"/>
      <c r="BP58" s="107"/>
      <c r="BQ58" s="53" t="s">
        <v>42</v>
      </c>
      <c r="BR58" s="53"/>
      <c r="BS58" s="53"/>
      <c r="BT58" s="53"/>
      <c r="BU58" s="53"/>
      <c r="BV58" s="53"/>
      <c r="BW58" s="53" t="s">
        <v>38</v>
      </c>
      <c r="BX58" s="53"/>
      <c r="BY58" s="53"/>
      <c r="BZ58" s="53"/>
      <c r="CA58" s="53"/>
      <c r="CB58" s="53"/>
      <c r="CC58" s="53" t="s">
        <v>39</v>
      </c>
      <c r="CD58" s="53"/>
      <c r="CE58" s="53"/>
      <c r="CF58" s="53"/>
      <c r="CG58" s="53"/>
      <c r="CH58" s="53"/>
      <c r="CI58" s="107" t="s">
        <v>40</v>
      </c>
      <c r="CJ58" s="107"/>
      <c r="CK58" s="107"/>
      <c r="CL58" s="107"/>
      <c r="CM58" s="107"/>
      <c r="CN58" s="107"/>
      <c r="CO58" s="107"/>
      <c r="CP58" s="54" t="s">
        <v>43</v>
      </c>
      <c r="CQ58" s="54"/>
      <c r="CR58" s="54"/>
      <c r="CS58" s="54"/>
      <c r="CT58" s="54"/>
      <c r="CU58" s="54"/>
    </row>
    <row r="59" spans="2:106" s="11" customFormat="1" ht="18" customHeight="1" x14ac:dyDescent="0.2">
      <c r="B59" s="45"/>
      <c r="C59" s="46"/>
      <c r="D59" s="46"/>
      <c r="E59" s="46"/>
      <c r="F59" s="47"/>
      <c r="G59" s="50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7"/>
      <c r="Y59" s="50"/>
      <c r="Z59" s="46"/>
      <c r="AA59" s="46"/>
      <c r="AB59" s="46"/>
      <c r="AC59" s="47"/>
      <c r="AD59" s="50"/>
      <c r="AE59" s="46"/>
      <c r="AF59" s="46"/>
      <c r="AG59" s="46"/>
      <c r="AH59" s="46"/>
      <c r="AI59" s="47"/>
      <c r="AJ59" s="108"/>
      <c r="AK59" s="109"/>
      <c r="AL59" s="109"/>
      <c r="AM59" s="109"/>
      <c r="AN59" s="109"/>
      <c r="AO59" s="109"/>
      <c r="AP59" s="110"/>
      <c r="AQ59" s="50"/>
      <c r="AR59" s="46"/>
      <c r="AS59" s="46"/>
      <c r="AT59" s="46"/>
      <c r="AU59" s="46"/>
      <c r="AV59" s="47"/>
      <c r="AW59" s="50"/>
      <c r="AX59" s="46"/>
      <c r="AY59" s="46"/>
      <c r="AZ59" s="46"/>
      <c r="BA59" s="46"/>
      <c r="BB59" s="46"/>
      <c r="BC59" s="47"/>
      <c r="BD59" s="50"/>
      <c r="BE59" s="46"/>
      <c r="BF59" s="46"/>
      <c r="BG59" s="46"/>
      <c r="BH59" s="46"/>
      <c r="BI59" s="47"/>
      <c r="BJ59" s="108"/>
      <c r="BK59" s="109"/>
      <c r="BL59" s="109"/>
      <c r="BM59" s="109"/>
      <c r="BN59" s="109"/>
      <c r="BO59" s="109"/>
      <c r="BP59" s="110"/>
      <c r="BQ59" s="50"/>
      <c r="BR59" s="46"/>
      <c r="BS59" s="46"/>
      <c r="BT59" s="46"/>
      <c r="BU59" s="46"/>
      <c r="BV59" s="47"/>
      <c r="BW59" s="50"/>
      <c r="BX59" s="46"/>
      <c r="BY59" s="46"/>
      <c r="BZ59" s="46"/>
      <c r="CA59" s="46"/>
      <c r="CB59" s="47"/>
      <c r="CC59" s="50"/>
      <c r="CD59" s="46"/>
      <c r="CE59" s="46"/>
      <c r="CF59" s="46"/>
      <c r="CG59" s="46"/>
      <c r="CH59" s="47"/>
      <c r="CI59" s="108"/>
      <c r="CJ59" s="109"/>
      <c r="CK59" s="109"/>
      <c r="CL59" s="109"/>
      <c r="CM59" s="109"/>
      <c r="CN59" s="109"/>
      <c r="CO59" s="110"/>
      <c r="CP59" s="50"/>
      <c r="CQ59" s="46"/>
      <c r="CR59" s="46"/>
      <c r="CS59" s="46"/>
      <c r="CT59" s="46"/>
      <c r="CU59" s="55"/>
    </row>
    <row r="60" spans="2:106" s="11" customFormat="1" ht="12.95" customHeight="1" x14ac:dyDescent="0.2">
      <c r="B60" s="111">
        <v>1</v>
      </c>
      <c r="C60" s="111"/>
      <c r="D60" s="111"/>
      <c r="E60" s="111"/>
      <c r="F60" s="111"/>
      <c r="G60" s="112">
        <v>2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>
        <v>3</v>
      </c>
      <c r="Z60" s="112"/>
      <c r="AA60" s="112"/>
      <c r="AB60" s="112"/>
      <c r="AC60" s="112"/>
      <c r="AD60" s="112">
        <v>4</v>
      </c>
      <c r="AE60" s="112"/>
      <c r="AF60" s="112"/>
      <c r="AG60" s="112"/>
      <c r="AH60" s="112"/>
      <c r="AI60" s="112"/>
      <c r="AJ60" s="112">
        <v>5</v>
      </c>
      <c r="AK60" s="112"/>
      <c r="AL60" s="112"/>
      <c r="AM60" s="112"/>
      <c r="AN60" s="112"/>
      <c r="AO60" s="112"/>
      <c r="AP60" s="112"/>
      <c r="AQ60" s="112">
        <v>6</v>
      </c>
      <c r="AR60" s="112"/>
      <c r="AS60" s="112"/>
      <c r="AT60" s="112"/>
      <c r="AU60" s="112"/>
      <c r="AV60" s="112"/>
      <c r="AW60" s="112">
        <v>7</v>
      </c>
      <c r="AX60" s="112"/>
      <c r="AY60" s="112"/>
      <c r="AZ60" s="112"/>
      <c r="BA60" s="112"/>
      <c r="BB60" s="112"/>
      <c r="BC60" s="112"/>
      <c r="BD60" s="112">
        <v>8</v>
      </c>
      <c r="BE60" s="112"/>
      <c r="BF60" s="112"/>
      <c r="BG60" s="112"/>
      <c r="BH60" s="112"/>
      <c r="BI60" s="112"/>
      <c r="BJ60" s="112">
        <v>9</v>
      </c>
      <c r="BK60" s="112"/>
      <c r="BL60" s="112"/>
      <c r="BM60" s="112"/>
      <c r="BN60" s="112"/>
      <c r="BO60" s="112"/>
      <c r="BP60" s="112"/>
      <c r="BQ60" s="112">
        <v>10</v>
      </c>
      <c r="BR60" s="112"/>
      <c r="BS60" s="112"/>
      <c r="BT60" s="112"/>
      <c r="BU60" s="112"/>
      <c r="BV60" s="112"/>
      <c r="BW60" s="112">
        <v>11</v>
      </c>
      <c r="BX60" s="112"/>
      <c r="BY60" s="112"/>
      <c r="BZ60" s="112"/>
      <c r="CA60" s="112"/>
      <c r="CB60" s="112"/>
      <c r="CC60" s="112">
        <v>12</v>
      </c>
      <c r="CD60" s="112"/>
      <c r="CE60" s="112"/>
      <c r="CF60" s="112"/>
      <c r="CG60" s="112"/>
      <c r="CH60" s="112"/>
      <c r="CI60" s="112">
        <v>13</v>
      </c>
      <c r="CJ60" s="112"/>
      <c r="CK60" s="112"/>
      <c r="CL60" s="112"/>
      <c r="CM60" s="112"/>
      <c r="CN60" s="112"/>
      <c r="CO60" s="112"/>
      <c r="CP60" s="113">
        <v>14</v>
      </c>
      <c r="CQ60" s="113"/>
      <c r="CR60" s="113"/>
      <c r="CS60" s="113"/>
      <c r="CT60" s="113"/>
      <c r="CU60" s="113"/>
    </row>
    <row r="61" spans="2:106" s="12" customFormat="1" ht="12.95" customHeight="1" x14ac:dyDescent="0.2">
      <c r="B61" s="60">
        <v>2210</v>
      </c>
      <c r="C61" s="60"/>
      <c r="D61" s="60"/>
      <c r="E61" s="60"/>
      <c r="F61" s="60"/>
      <c r="G61" s="67" t="s">
        <v>54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>
        <v>335342</v>
      </c>
      <c r="Z61" s="68"/>
      <c r="AA61" s="68"/>
      <c r="AB61" s="68"/>
      <c r="AC61" s="68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8">
        <v>335342</v>
      </c>
      <c r="AR61" s="68"/>
      <c r="AS61" s="68"/>
      <c r="AT61" s="68"/>
      <c r="AU61" s="68"/>
      <c r="AV61" s="68"/>
      <c r="AW61" s="68">
        <v>164425</v>
      </c>
      <c r="AX61" s="68"/>
      <c r="AY61" s="68"/>
      <c r="AZ61" s="68"/>
      <c r="BA61" s="68"/>
      <c r="BB61" s="68"/>
      <c r="BC61" s="68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8">
        <v>164425</v>
      </c>
      <c r="BR61" s="68"/>
      <c r="BS61" s="68"/>
      <c r="BT61" s="68"/>
      <c r="BU61" s="68"/>
      <c r="BV61" s="68"/>
      <c r="BW61" s="68">
        <v>368670</v>
      </c>
      <c r="BX61" s="68"/>
      <c r="BY61" s="68"/>
      <c r="BZ61" s="68"/>
      <c r="CA61" s="68"/>
      <c r="CB61" s="68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8">
        <v>368670</v>
      </c>
      <c r="CQ61" s="68"/>
      <c r="CR61" s="68"/>
      <c r="CS61" s="68"/>
      <c r="CT61" s="68"/>
      <c r="CU61" s="68"/>
    </row>
    <row r="62" spans="2:106" s="12" customFormat="1" ht="12.95" customHeight="1" x14ac:dyDescent="0.2">
      <c r="B62" s="60">
        <v>2240</v>
      </c>
      <c r="C62" s="60"/>
      <c r="D62" s="60"/>
      <c r="E62" s="60"/>
      <c r="F62" s="60"/>
      <c r="G62" s="67" t="s">
        <v>55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>
        <v>3989215</v>
      </c>
      <c r="Z62" s="68"/>
      <c r="AA62" s="68"/>
      <c r="AB62" s="68"/>
      <c r="AC62" s="68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8">
        <v>3989215</v>
      </c>
      <c r="AR62" s="68"/>
      <c r="AS62" s="68"/>
      <c r="AT62" s="68"/>
      <c r="AU62" s="68"/>
      <c r="AV62" s="68"/>
      <c r="AW62" s="68">
        <v>3444041</v>
      </c>
      <c r="AX62" s="68"/>
      <c r="AY62" s="68"/>
      <c r="AZ62" s="68"/>
      <c r="BA62" s="68"/>
      <c r="BB62" s="68"/>
      <c r="BC62" s="68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8">
        <v>3444041</v>
      </c>
      <c r="BR62" s="68"/>
      <c r="BS62" s="68"/>
      <c r="BT62" s="68"/>
      <c r="BU62" s="68"/>
      <c r="BV62" s="68"/>
      <c r="BW62" s="68">
        <v>16536330</v>
      </c>
      <c r="BX62" s="68"/>
      <c r="BY62" s="68"/>
      <c r="BZ62" s="68"/>
      <c r="CA62" s="68"/>
      <c r="CB62" s="68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8">
        <v>16536330</v>
      </c>
      <c r="CQ62" s="68"/>
      <c r="CR62" s="68"/>
      <c r="CS62" s="68"/>
      <c r="CT62" s="68"/>
      <c r="CU62" s="68"/>
    </row>
    <row r="63" spans="2:106" s="12" customFormat="1" ht="33" customHeight="1" x14ac:dyDescent="0.2">
      <c r="B63" s="60">
        <v>2282</v>
      </c>
      <c r="C63" s="60"/>
      <c r="D63" s="60"/>
      <c r="E63" s="60"/>
      <c r="F63" s="60"/>
      <c r="G63" s="67" t="s">
        <v>56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>
        <v>80450</v>
      </c>
      <c r="Z63" s="68"/>
      <c r="AA63" s="68"/>
      <c r="AB63" s="68"/>
      <c r="AC63" s="68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8">
        <v>80450</v>
      </c>
      <c r="AR63" s="68"/>
      <c r="AS63" s="68"/>
      <c r="AT63" s="68"/>
      <c r="AU63" s="68"/>
      <c r="AV63" s="68"/>
      <c r="AW63" s="68">
        <v>11300</v>
      </c>
      <c r="AX63" s="68"/>
      <c r="AY63" s="68"/>
      <c r="AZ63" s="68"/>
      <c r="BA63" s="68"/>
      <c r="BB63" s="68"/>
      <c r="BC63" s="68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8">
        <v>11300</v>
      </c>
      <c r="BR63" s="68"/>
      <c r="BS63" s="68"/>
      <c r="BT63" s="68"/>
      <c r="BU63" s="68"/>
      <c r="BV63" s="68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>
        <v>0</v>
      </c>
      <c r="CQ63" s="69"/>
      <c r="CR63" s="69"/>
      <c r="CS63" s="69"/>
      <c r="CT63" s="69"/>
      <c r="CU63" s="69"/>
    </row>
    <row r="64" spans="2:106" s="12" customFormat="1" ht="21.95" customHeight="1" x14ac:dyDescent="0.2">
      <c r="B64" s="60">
        <v>2610</v>
      </c>
      <c r="C64" s="60"/>
      <c r="D64" s="60"/>
      <c r="E64" s="60"/>
      <c r="F64" s="60"/>
      <c r="G64" s="67" t="s">
        <v>57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>
        <v>1774075</v>
      </c>
      <c r="Z64" s="68"/>
      <c r="AA64" s="68"/>
      <c r="AB64" s="68"/>
      <c r="AC64" s="68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8">
        <v>1774075</v>
      </c>
      <c r="AR64" s="68"/>
      <c r="AS64" s="68"/>
      <c r="AT64" s="68"/>
      <c r="AU64" s="68"/>
      <c r="AV64" s="68"/>
      <c r="AW64" s="68">
        <v>2359100</v>
      </c>
      <c r="AX64" s="68"/>
      <c r="AY64" s="68"/>
      <c r="AZ64" s="68"/>
      <c r="BA64" s="68"/>
      <c r="BB64" s="68"/>
      <c r="BC64" s="68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8">
        <v>2359100</v>
      </c>
      <c r="BR64" s="68"/>
      <c r="BS64" s="68"/>
      <c r="BT64" s="68"/>
      <c r="BU64" s="68"/>
      <c r="BV64" s="68"/>
      <c r="BW64" s="68">
        <v>0</v>
      </c>
      <c r="BX64" s="68"/>
      <c r="BY64" s="68"/>
      <c r="BZ64" s="68"/>
      <c r="CA64" s="68"/>
      <c r="CB64" s="68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8">
        <v>0</v>
      </c>
      <c r="CQ64" s="68"/>
      <c r="CR64" s="68"/>
      <c r="CS64" s="68"/>
      <c r="CT64" s="68"/>
      <c r="CU64" s="68"/>
    </row>
    <row r="65" spans="2:106" s="12" customFormat="1" ht="27" customHeight="1" x14ac:dyDescent="0.2">
      <c r="B65" s="60">
        <v>3110</v>
      </c>
      <c r="C65" s="60"/>
      <c r="D65" s="60"/>
      <c r="E65" s="60"/>
      <c r="F65" s="60"/>
      <c r="G65" s="67" t="s">
        <v>201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>
        <v>0</v>
      </c>
      <c r="Z65" s="68"/>
      <c r="AA65" s="68"/>
      <c r="AB65" s="68"/>
      <c r="AC65" s="68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8">
        <v>0</v>
      </c>
      <c r="AR65" s="68"/>
      <c r="AS65" s="68"/>
      <c r="AT65" s="68"/>
      <c r="AU65" s="68"/>
      <c r="AV65" s="68"/>
      <c r="AW65" s="68">
        <v>0</v>
      </c>
      <c r="AX65" s="68"/>
      <c r="AY65" s="68"/>
      <c r="AZ65" s="68"/>
      <c r="BA65" s="68"/>
      <c r="BB65" s="68"/>
      <c r="BC65" s="68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8">
        <v>0</v>
      </c>
      <c r="BR65" s="68"/>
      <c r="BS65" s="68"/>
      <c r="BT65" s="68"/>
      <c r="BU65" s="68"/>
      <c r="BV65" s="68"/>
      <c r="BW65" s="68">
        <v>0</v>
      </c>
      <c r="BX65" s="68"/>
      <c r="BY65" s="68"/>
      <c r="BZ65" s="68"/>
      <c r="CA65" s="68"/>
      <c r="CB65" s="68"/>
      <c r="CC65" s="69">
        <v>150000</v>
      </c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8">
        <v>150000</v>
      </c>
      <c r="CQ65" s="68"/>
      <c r="CR65" s="68"/>
      <c r="CS65" s="68"/>
      <c r="CT65" s="68"/>
      <c r="CU65" s="68"/>
    </row>
    <row r="66" spans="2:106" s="11" customFormat="1" ht="12.95" customHeight="1" x14ac:dyDescent="0.2">
      <c r="B66" s="24"/>
      <c r="C66" s="24"/>
      <c r="D66" s="24"/>
      <c r="E66" s="24"/>
      <c r="F66" s="24"/>
      <c r="G66" s="25" t="s">
        <v>47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40">
        <v>6179082</v>
      </c>
      <c r="Z66" s="40"/>
      <c r="AA66" s="40"/>
      <c r="AB66" s="40"/>
      <c r="AC66" s="4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40">
        <v>6179082</v>
      </c>
      <c r="AR66" s="40"/>
      <c r="AS66" s="40"/>
      <c r="AT66" s="40"/>
      <c r="AU66" s="40"/>
      <c r="AV66" s="40"/>
      <c r="AW66" s="40">
        <v>5978866</v>
      </c>
      <c r="AX66" s="40"/>
      <c r="AY66" s="40"/>
      <c r="AZ66" s="40"/>
      <c r="BA66" s="40"/>
      <c r="BB66" s="40"/>
      <c r="BC66" s="40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40">
        <v>5978866</v>
      </c>
      <c r="BR66" s="40"/>
      <c r="BS66" s="40"/>
      <c r="BT66" s="40"/>
      <c r="BU66" s="40"/>
      <c r="BV66" s="40"/>
      <c r="BW66" s="40">
        <f>BW61+BW62</f>
        <v>16905000</v>
      </c>
      <c r="BX66" s="40"/>
      <c r="BY66" s="40"/>
      <c r="BZ66" s="40"/>
      <c r="CA66" s="40"/>
      <c r="CB66" s="40"/>
      <c r="CC66" s="25">
        <f>CC65</f>
        <v>150000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40">
        <v>17055000</v>
      </c>
      <c r="CQ66" s="40"/>
      <c r="CR66" s="40"/>
      <c r="CS66" s="40"/>
      <c r="CT66" s="40"/>
      <c r="CU66" s="40"/>
    </row>
    <row r="68" spans="2:106" ht="12.95" customHeight="1" x14ac:dyDescent="0.2">
      <c r="C68" s="20" t="s">
        <v>58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2:106" ht="12.95" customHeight="1" x14ac:dyDescent="0.2">
      <c r="CP69" s="30" t="s">
        <v>32</v>
      </c>
      <c r="CQ69" s="30"/>
      <c r="CR69" s="30"/>
      <c r="CS69" s="30"/>
      <c r="CT69" s="30"/>
    </row>
    <row r="70" spans="2:106" s="11" customFormat="1" ht="14.1" customHeight="1" x14ac:dyDescent="0.2">
      <c r="B70" s="41" t="s">
        <v>59</v>
      </c>
      <c r="C70" s="41"/>
      <c r="D70" s="41"/>
      <c r="E70" s="41"/>
      <c r="F70" s="41"/>
      <c r="G70" s="48" t="s">
        <v>34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64" t="s">
        <v>35</v>
      </c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 t="s">
        <v>36</v>
      </c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5" t="s">
        <v>37</v>
      </c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</row>
    <row r="71" spans="2:106" s="11" customFormat="1" ht="15.95" customHeight="1" x14ac:dyDescent="0.2">
      <c r="B71" s="42"/>
      <c r="C71" s="43"/>
      <c r="D71" s="43"/>
      <c r="E71" s="43"/>
      <c r="F71" s="44"/>
      <c r="G71" s="49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53" t="s">
        <v>38</v>
      </c>
      <c r="Z71" s="53"/>
      <c r="AA71" s="53"/>
      <c r="AB71" s="53"/>
      <c r="AC71" s="53"/>
      <c r="AD71" s="53" t="s">
        <v>39</v>
      </c>
      <c r="AE71" s="53"/>
      <c r="AF71" s="53"/>
      <c r="AG71" s="53"/>
      <c r="AH71" s="53"/>
      <c r="AI71" s="53"/>
      <c r="AJ71" s="107" t="s">
        <v>40</v>
      </c>
      <c r="AK71" s="107"/>
      <c r="AL71" s="107"/>
      <c r="AM71" s="107"/>
      <c r="AN71" s="107"/>
      <c r="AO71" s="107"/>
      <c r="AP71" s="107"/>
      <c r="AQ71" s="53" t="s">
        <v>41</v>
      </c>
      <c r="AR71" s="53"/>
      <c r="AS71" s="53"/>
      <c r="AT71" s="53"/>
      <c r="AU71" s="53"/>
      <c r="AV71" s="53"/>
      <c r="AW71" s="53" t="s">
        <v>38</v>
      </c>
      <c r="AX71" s="53"/>
      <c r="AY71" s="53"/>
      <c r="AZ71" s="53"/>
      <c r="BA71" s="53"/>
      <c r="BB71" s="53"/>
      <c r="BC71" s="53"/>
      <c r="BD71" s="53" t="s">
        <v>39</v>
      </c>
      <c r="BE71" s="53"/>
      <c r="BF71" s="53"/>
      <c r="BG71" s="53"/>
      <c r="BH71" s="53"/>
      <c r="BI71" s="53"/>
      <c r="BJ71" s="107" t="s">
        <v>40</v>
      </c>
      <c r="BK71" s="107"/>
      <c r="BL71" s="107"/>
      <c r="BM71" s="107"/>
      <c r="BN71" s="107"/>
      <c r="BO71" s="107"/>
      <c r="BP71" s="107"/>
      <c r="BQ71" s="53" t="s">
        <v>42</v>
      </c>
      <c r="BR71" s="53"/>
      <c r="BS71" s="53"/>
      <c r="BT71" s="53"/>
      <c r="BU71" s="53"/>
      <c r="BV71" s="53"/>
      <c r="BW71" s="53" t="s">
        <v>38</v>
      </c>
      <c r="BX71" s="53"/>
      <c r="BY71" s="53"/>
      <c r="BZ71" s="53"/>
      <c r="CA71" s="53"/>
      <c r="CB71" s="53"/>
      <c r="CC71" s="53" t="s">
        <v>39</v>
      </c>
      <c r="CD71" s="53"/>
      <c r="CE71" s="53"/>
      <c r="CF71" s="53"/>
      <c r="CG71" s="53"/>
      <c r="CH71" s="53"/>
      <c r="CI71" s="107" t="s">
        <v>40</v>
      </c>
      <c r="CJ71" s="107"/>
      <c r="CK71" s="107"/>
      <c r="CL71" s="107"/>
      <c r="CM71" s="107"/>
      <c r="CN71" s="107"/>
      <c r="CO71" s="107"/>
      <c r="CP71" s="54" t="s">
        <v>43</v>
      </c>
      <c r="CQ71" s="54"/>
      <c r="CR71" s="54"/>
      <c r="CS71" s="54"/>
      <c r="CT71" s="54"/>
      <c r="CU71" s="54"/>
    </row>
    <row r="72" spans="2:106" s="11" customFormat="1" ht="15.95" customHeight="1" x14ac:dyDescent="0.2">
      <c r="B72" s="45"/>
      <c r="C72" s="46"/>
      <c r="D72" s="46"/>
      <c r="E72" s="46"/>
      <c r="F72" s="47"/>
      <c r="G72" s="50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  <c r="Y72" s="50"/>
      <c r="Z72" s="46"/>
      <c r="AA72" s="46"/>
      <c r="AB72" s="46"/>
      <c r="AC72" s="47"/>
      <c r="AD72" s="50"/>
      <c r="AE72" s="46"/>
      <c r="AF72" s="46"/>
      <c r="AG72" s="46"/>
      <c r="AH72" s="46"/>
      <c r="AI72" s="47"/>
      <c r="AJ72" s="108"/>
      <c r="AK72" s="109"/>
      <c r="AL72" s="109"/>
      <c r="AM72" s="109"/>
      <c r="AN72" s="109"/>
      <c r="AO72" s="109"/>
      <c r="AP72" s="110"/>
      <c r="AQ72" s="50"/>
      <c r="AR72" s="46"/>
      <c r="AS72" s="46"/>
      <c r="AT72" s="46"/>
      <c r="AU72" s="46"/>
      <c r="AV72" s="47"/>
      <c r="AW72" s="50"/>
      <c r="AX72" s="46"/>
      <c r="AY72" s="46"/>
      <c r="AZ72" s="46"/>
      <c r="BA72" s="46"/>
      <c r="BB72" s="46"/>
      <c r="BC72" s="47"/>
      <c r="BD72" s="50"/>
      <c r="BE72" s="46"/>
      <c r="BF72" s="46"/>
      <c r="BG72" s="46"/>
      <c r="BH72" s="46"/>
      <c r="BI72" s="47"/>
      <c r="BJ72" s="108"/>
      <c r="BK72" s="109"/>
      <c r="BL72" s="109"/>
      <c r="BM72" s="109"/>
      <c r="BN72" s="109"/>
      <c r="BO72" s="109"/>
      <c r="BP72" s="110"/>
      <c r="BQ72" s="50"/>
      <c r="BR72" s="46"/>
      <c r="BS72" s="46"/>
      <c r="BT72" s="46"/>
      <c r="BU72" s="46"/>
      <c r="BV72" s="47"/>
      <c r="BW72" s="50"/>
      <c r="BX72" s="46"/>
      <c r="BY72" s="46"/>
      <c r="BZ72" s="46"/>
      <c r="CA72" s="46"/>
      <c r="CB72" s="47"/>
      <c r="CC72" s="50"/>
      <c r="CD72" s="46"/>
      <c r="CE72" s="46"/>
      <c r="CF72" s="46"/>
      <c r="CG72" s="46"/>
      <c r="CH72" s="47"/>
      <c r="CI72" s="108"/>
      <c r="CJ72" s="109"/>
      <c r="CK72" s="109"/>
      <c r="CL72" s="109"/>
      <c r="CM72" s="109"/>
      <c r="CN72" s="109"/>
      <c r="CO72" s="110"/>
      <c r="CP72" s="50"/>
      <c r="CQ72" s="46"/>
      <c r="CR72" s="46"/>
      <c r="CS72" s="46"/>
      <c r="CT72" s="46"/>
      <c r="CU72" s="55"/>
    </row>
    <row r="73" spans="2:106" s="11" customFormat="1" ht="12.95" customHeight="1" x14ac:dyDescent="0.2">
      <c r="B73" s="111">
        <v>1</v>
      </c>
      <c r="C73" s="111"/>
      <c r="D73" s="111"/>
      <c r="E73" s="111"/>
      <c r="F73" s="111"/>
      <c r="G73" s="112">
        <v>2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>
        <v>3</v>
      </c>
      <c r="Z73" s="112"/>
      <c r="AA73" s="112"/>
      <c r="AB73" s="112"/>
      <c r="AC73" s="112"/>
      <c r="AD73" s="112">
        <v>4</v>
      </c>
      <c r="AE73" s="112"/>
      <c r="AF73" s="112"/>
      <c r="AG73" s="112"/>
      <c r="AH73" s="112"/>
      <c r="AI73" s="112"/>
      <c r="AJ73" s="112">
        <v>5</v>
      </c>
      <c r="AK73" s="112"/>
      <c r="AL73" s="112"/>
      <c r="AM73" s="112"/>
      <c r="AN73" s="112"/>
      <c r="AO73" s="112"/>
      <c r="AP73" s="112"/>
      <c r="AQ73" s="112">
        <v>6</v>
      </c>
      <c r="AR73" s="112"/>
      <c r="AS73" s="112"/>
      <c r="AT73" s="112"/>
      <c r="AU73" s="112"/>
      <c r="AV73" s="112"/>
      <c r="AW73" s="112">
        <v>7</v>
      </c>
      <c r="AX73" s="112"/>
      <c r="AY73" s="112"/>
      <c r="AZ73" s="112"/>
      <c r="BA73" s="112"/>
      <c r="BB73" s="112"/>
      <c r="BC73" s="112"/>
      <c r="BD73" s="112">
        <v>8</v>
      </c>
      <c r="BE73" s="112"/>
      <c r="BF73" s="112"/>
      <c r="BG73" s="112"/>
      <c r="BH73" s="112"/>
      <c r="BI73" s="112"/>
      <c r="BJ73" s="112">
        <v>9</v>
      </c>
      <c r="BK73" s="112"/>
      <c r="BL73" s="112"/>
      <c r="BM73" s="112"/>
      <c r="BN73" s="112"/>
      <c r="BO73" s="112"/>
      <c r="BP73" s="112"/>
      <c r="BQ73" s="112">
        <v>10</v>
      </c>
      <c r="BR73" s="112"/>
      <c r="BS73" s="112"/>
      <c r="BT73" s="112"/>
      <c r="BU73" s="112"/>
      <c r="BV73" s="112"/>
      <c r="BW73" s="112">
        <v>11</v>
      </c>
      <c r="BX73" s="112"/>
      <c r="BY73" s="112"/>
      <c r="BZ73" s="112"/>
      <c r="CA73" s="112"/>
      <c r="CB73" s="112"/>
      <c r="CC73" s="112">
        <v>12</v>
      </c>
      <c r="CD73" s="112"/>
      <c r="CE73" s="112"/>
      <c r="CF73" s="112"/>
      <c r="CG73" s="112"/>
      <c r="CH73" s="112"/>
      <c r="CI73" s="112">
        <v>13</v>
      </c>
      <c r="CJ73" s="112"/>
      <c r="CK73" s="112"/>
      <c r="CL73" s="112"/>
      <c r="CM73" s="112"/>
      <c r="CN73" s="112"/>
      <c r="CO73" s="112"/>
      <c r="CP73" s="113">
        <v>14</v>
      </c>
      <c r="CQ73" s="113"/>
      <c r="CR73" s="113"/>
      <c r="CS73" s="113"/>
      <c r="CT73" s="113"/>
      <c r="CU73" s="113"/>
    </row>
    <row r="74" spans="2:106" s="11" customFormat="1" ht="12.95" customHeight="1" x14ac:dyDescent="0.2">
      <c r="B74" s="24"/>
      <c r="C74" s="24"/>
      <c r="D74" s="24"/>
      <c r="E74" s="24"/>
      <c r="F74" s="24"/>
      <c r="G74" s="25" t="s">
        <v>47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</row>
    <row r="76" spans="2:106" ht="12.95" customHeight="1" x14ac:dyDescent="0.2">
      <c r="C76" s="20" t="s">
        <v>60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</row>
    <row r="77" spans="2:106" ht="12.95" customHeight="1" x14ac:dyDescent="0.2">
      <c r="BQ77" s="30" t="s">
        <v>32</v>
      </c>
      <c r="BR77" s="30"/>
      <c r="BS77" s="30"/>
      <c r="BT77" s="30"/>
      <c r="BU77" s="30"/>
    </row>
    <row r="78" spans="2:106" ht="18" customHeight="1" x14ac:dyDescent="0.2">
      <c r="B78" s="41" t="s">
        <v>53</v>
      </c>
      <c r="C78" s="41"/>
      <c r="D78" s="41"/>
      <c r="E78" s="41"/>
      <c r="F78" s="41"/>
      <c r="G78" s="48" t="s">
        <v>34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64" t="s">
        <v>49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 t="s">
        <v>50</v>
      </c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</row>
    <row r="79" spans="2:106" ht="18" customHeight="1" x14ac:dyDescent="0.2">
      <c r="B79" s="42"/>
      <c r="C79" s="43"/>
      <c r="D79" s="43"/>
      <c r="E79" s="43"/>
      <c r="F79" s="44"/>
      <c r="G79" s="49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4"/>
      <c r="Y79" s="53" t="s">
        <v>38</v>
      </c>
      <c r="Z79" s="53"/>
      <c r="AA79" s="53"/>
      <c r="AB79" s="53"/>
      <c r="AC79" s="53"/>
      <c r="AD79" s="53" t="s">
        <v>39</v>
      </c>
      <c r="AE79" s="53"/>
      <c r="AF79" s="53"/>
      <c r="AG79" s="53"/>
      <c r="AH79" s="53"/>
      <c r="AI79" s="53"/>
      <c r="AJ79" s="107" t="s">
        <v>40</v>
      </c>
      <c r="AK79" s="107"/>
      <c r="AL79" s="107"/>
      <c r="AM79" s="107"/>
      <c r="AN79" s="107"/>
      <c r="AO79" s="107"/>
      <c r="AP79" s="107"/>
      <c r="AQ79" s="53" t="s">
        <v>41</v>
      </c>
      <c r="AR79" s="53"/>
      <c r="AS79" s="53"/>
      <c r="AT79" s="53"/>
      <c r="AU79" s="53"/>
      <c r="AV79" s="53"/>
      <c r="AW79" s="53" t="s">
        <v>38</v>
      </c>
      <c r="AX79" s="53"/>
      <c r="AY79" s="53"/>
      <c r="AZ79" s="53"/>
      <c r="BA79" s="53"/>
      <c r="BB79" s="53"/>
      <c r="BC79" s="53"/>
      <c r="BD79" s="53" t="s">
        <v>39</v>
      </c>
      <c r="BE79" s="53"/>
      <c r="BF79" s="53"/>
      <c r="BG79" s="53"/>
      <c r="BH79" s="53"/>
      <c r="BI79" s="53"/>
      <c r="BJ79" s="107" t="s">
        <v>40</v>
      </c>
      <c r="BK79" s="107"/>
      <c r="BL79" s="107"/>
      <c r="BM79" s="107"/>
      <c r="BN79" s="107"/>
      <c r="BO79" s="107"/>
      <c r="BP79" s="107"/>
      <c r="BQ79" s="53" t="s">
        <v>42</v>
      </c>
      <c r="BR79" s="53"/>
      <c r="BS79" s="53"/>
      <c r="BT79" s="53"/>
      <c r="BU79" s="53"/>
      <c r="BV79" s="53"/>
    </row>
    <row r="80" spans="2:106" ht="18" customHeight="1" x14ac:dyDescent="0.2">
      <c r="B80" s="45"/>
      <c r="C80" s="46"/>
      <c r="D80" s="46"/>
      <c r="E80" s="46"/>
      <c r="F80" s="47"/>
      <c r="G80" s="50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7"/>
      <c r="Y80" s="50"/>
      <c r="Z80" s="46"/>
      <c r="AA80" s="46"/>
      <c r="AB80" s="46"/>
      <c r="AC80" s="47"/>
      <c r="AD80" s="50"/>
      <c r="AE80" s="46"/>
      <c r="AF80" s="46"/>
      <c r="AG80" s="46"/>
      <c r="AH80" s="46"/>
      <c r="AI80" s="47"/>
      <c r="AJ80" s="108"/>
      <c r="AK80" s="109"/>
      <c r="AL80" s="109"/>
      <c r="AM80" s="109"/>
      <c r="AN80" s="109"/>
      <c r="AO80" s="109"/>
      <c r="AP80" s="110"/>
      <c r="AQ80" s="50"/>
      <c r="AR80" s="46"/>
      <c r="AS80" s="46"/>
      <c r="AT80" s="46"/>
      <c r="AU80" s="46"/>
      <c r="AV80" s="47"/>
      <c r="AW80" s="50"/>
      <c r="AX80" s="46"/>
      <c r="AY80" s="46"/>
      <c r="AZ80" s="46"/>
      <c r="BA80" s="46"/>
      <c r="BB80" s="46"/>
      <c r="BC80" s="47"/>
      <c r="BD80" s="50"/>
      <c r="BE80" s="46"/>
      <c r="BF80" s="46"/>
      <c r="BG80" s="46"/>
      <c r="BH80" s="46"/>
      <c r="BI80" s="47"/>
      <c r="BJ80" s="108"/>
      <c r="BK80" s="109"/>
      <c r="BL80" s="109"/>
      <c r="BM80" s="109"/>
      <c r="BN80" s="109"/>
      <c r="BO80" s="109"/>
      <c r="BP80" s="110"/>
      <c r="BQ80" s="50"/>
      <c r="BR80" s="46"/>
      <c r="BS80" s="46"/>
      <c r="BT80" s="46"/>
      <c r="BU80" s="46"/>
      <c r="BV80" s="47"/>
    </row>
    <row r="81" spans="1:123" ht="12.95" customHeight="1" x14ac:dyDescent="0.2">
      <c r="B81" s="111">
        <v>1</v>
      </c>
      <c r="C81" s="111"/>
      <c r="D81" s="111"/>
      <c r="E81" s="111"/>
      <c r="F81" s="111"/>
      <c r="G81" s="112">
        <v>2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>
        <v>3</v>
      </c>
      <c r="Z81" s="112"/>
      <c r="AA81" s="112"/>
      <c r="AB81" s="112"/>
      <c r="AC81" s="112"/>
      <c r="AD81" s="112">
        <v>4</v>
      </c>
      <c r="AE81" s="112"/>
      <c r="AF81" s="112"/>
      <c r="AG81" s="112"/>
      <c r="AH81" s="112"/>
      <c r="AI81" s="112"/>
      <c r="AJ81" s="112">
        <v>5</v>
      </c>
      <c r="AK81" s="112"/>
      <c r="AL81" s="112"/>
      <c r="AM81" s="112"/>
      <c r="AN81" s="112"/>
      <c r="AO81" s="112"/>
      <c r="AP81" s="112"/>
      <c r="AQ81" s="112">
        <v>6</v>
      </c>
      <c r="AR81" s="112"/>
      <c r="AS81" s="112"/>
      <c r="AT81" s="112"/>
      <c r="AU81" s="112"/>
      <c r="AV81" s="112"/>
      <c r="AW81" s="112">
        <v>7</v>
      </c>
      <c r="AX81" s="112"/>
      <c r="AY81" s="112"/>
      <c r="AZ81" s="112"/>
      <c r="BA81" s="112"/>
      <c r="BB81" s="112"/>
      <c r="BC81" s="112"/>
      <c r="BD81" s="112">
        <v>8</v>
      </c>
      <c r="BE81" s="112"/>
      <c r="BF81" s="112"/>
      <c r="BG81" s="112"/>
      <c r="BH81" s="112"/>
      <c r="BI81" s="112"/>
      <c r="BJ81" s="112">
        <v>9</v>
      </c>
      <c r="BK81" s="112"/>
      <c r="BL81" s="112"/>
      <c r="BM81" s="112"/>
      <c r="BN81" s="112"/>
      <c r="BO81" s="112"/>
      <c r="BP81" s="112"/>
      <c r="BQ81" s="112">
        <v>10</v>
      </c>
      <c r="BR81" s="112"/>
      <c r="BS81" s="112"/>
      <c r="BT81" s="112"/>
      <c r="BU81" s="112"/>
      <c r="BV81" s="112"/>
    </row>
    <row r="82" spans="1:123" ht="12.95" customHeight="1" x14ac:dyDescent="0.2">
      <c r="B82" s="60">
        <v>2210</v>
      </c>
      <c r="C82" s="60"/>
      <c r="D82" s="60"/>
      <c r="E82" s="60"/>
      <c r="F82" s="60"/>
      <c r="G82" s="67" t="s">
        <v>54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>
        <v>407600</v>
      </c>
      <c r="Z82" s="68"/>
      <c r="AA82" s="68"/>
      <c r="AB82" s="68"/>
      <c r="AC82" s="68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8">
        <v>407600</v>
      </c>
      <c r="AR82" s="68"/>
      <c r="AS82" s="68"/>
      <c r="AT82" s="68"/>
      <c r="AU82" s="68"/>
      <c r="AV82" s="68"/>
      <c r="AW82" s="68">
        <v>425800</v>
      </c>
      <c r="AX82" s="68"/>
      <c r="AY82" s="68"/>
      <c r="AZ82" s="68"/>
      <c r="BA82" s="68"/>
      <c r="BB82" s="68"/>
      <c r="BC82" s="68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8">
        <f>AW82</f>
        <v>425800</v>
      </c>
      <c r="BR82" s="68"/>
      <c r="BS82" s="68"/>
      <c r="BT82" s="68"/>
      <c r="BU82" s="68"/>
      <c r="BV82" s="68"/>
    </row>
    <row r="83" spans="1:123" ht="12.95" customHeight="1" x14ac:dyDescent="0.2">
      <c r="B83" s="60">
        <v>2240</v>
      </c>
      <c r="C83" s="60"/>
      <c r="D83" s="60"/>
      <c r="E83" s="60"/>
      <c r="F83" s="60"/>
      <c r="G83" s="67" t="s">
        <v>55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>
        <v>17457537</v>
      </c>
      <c r="Z83" s="68"/>
      <c r="AA83" s="68"/>
      <c r="AB83" s="68"/>
      <c r="AC83" s="68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8">
        <f>Y83</f>
        <v>17457537</v>
      </c>
      <c r="AR83" s="68"/>
      <c r="AS83" s="68"/>
      <c r="AT83" s="68"/>
      <c r="AU83" s="68"/>
      <c r="AV83" s="68"/>
      <c r="AW83" s="68">
        <v>18447671</v>
      </c>
      <c r="AX83" s="68"/>
      <c r="AY83" s="68"/>
      <c r="AZ83" s="68"/>
      <c r="BA83" s="68"/>
      <c r="BB83" s="68"/>
      <c r="BC83" s="68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8">
        <f>AW83</f>
        <v>18447671</v>
      </c>
      <c r="BR83" s="68"/>
      <c r="BS83" s="68"/>
      <c r="BT83" s="68"/>
      <c r="BU83" s="68"/>
      <c r="BV83" s="68"/>
    </row>
    <row r="84" spans="1:123" ht="33" customHeight="1" x14ac:dyDescent="0.2">
      <c r="B84" s="60">
        <v>2282</v>
      </c>
      <c r="C84" s="60"/>
      <c r="D84" s="60"/>
      <c r="E84" s="60"/>
      <c r="F84" s="60"/>
      <c r="G84" s="67" t="s">
        <v>56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</row>
    <row r="85" spans="1:123" ht="21.95" customHeight="1" x14ac:dyDescent="0.2">
      <c r="B85" s="60">
        <v>2610</v>
      </c>
      <c r="C85" s="60"/>
      <c r="D85" s="60"/>
      <c r="E85" s="60"/>
      <c r="F85" s="60"/>
      <c r="G85" s="67" t="s">
        <v>57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8"/>
      <c r="AA85" s="68"/>
      <c r="AB85" s="68"/>
      <c r="AC85" s="68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8"/>
      <c r="BR85" s="68"/>
      <c r="BS85" s="68"/>
      <c r="BT85" s="68"/>
      <c r="BU85" s="68"/>
      <c r="BV85" s="68"/>
    </row>
    <row r="86" spans="1:123" ht="21.95" customHeight="1" x14ac:dyDescent="0.2">
      <c r="A86" s="18"/>
      <c r="B86" s="60">
        <v>3110</v>
      </c>
      <c r="C86" s="60"/>
      <c r="D86" s="60"/>
      <c r="E86" s="60"/>
      <c r="F86" s="60"/>
      <c r="G86" s="67" t="s">
        <v>201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8"/>
      <c r="AA86" s="68"/>
      <c r="AB86" s="68"/>
      <c r="AC86" s="68"/>
      <c r="AD86" s="69">
        <v>162000</v>
      </c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8">
        <v>162000</v>
      </c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>
        <v>176749</v>
      </c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8">
        <v>176749</v>
      </c>
      <c r="BR86" s="68"/>
      <c r="BS86" s="68"/>
      <c r="BT86" s="68"/>
      <c r="BU86" s="68"/>
      <c r="BV86" s="6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</row>
    <row r="87" spans="1:123" ht="12.95" customHeight="1" x14ac:dyDescent="0.2">
      <c r="B87" s="24"/>
      <c r="C87" s="24"/>
      <c r="D87" s="24"/>
      <c r="E87" s="24"/>
      <c r="F87" s="24"/>
      <c r="G87" s="25" t="s">
        <v>47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68">
        <f>Y82+Y83</f>
        <v>17865137</v>
      </c>
      <c r="Z87" s="68"/>
      <c r="AA87" s="68"/>
      <c r="AB87" s="68"/>
      <c r="AC87" s="68"/>
      <c r="AD87" s="69">
        <f>AD86</f>
        <v>162000</v>
      </c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8">
        <f>AQ82+AQ83+AQ86</f>
        <v>18027137</v>
      </c>
      <c r="AR87" s="68"/>
      <c r="AS87" s="68"/>
      <c r="AT87" s="68"/>
      <c r="AU87" s="68"/>
      <c r="AV87" s="68"/>
      <c r="AW87" s="68">
        <f>AW82+AW83</f>
        <v>18873471</v>
      </c>
      <c r="AX87" s="68"/>
      <c r="AY87" s="68"/>
      <c r="AZ87" s="68"/>
      <c r="BA87" s="68"/>
      <c r="BB87" s="68"/>
      <c r="BC87" s="68"/>
      <c r="BD87" s="69">
        <f>BD86</f>
        <v>176749</v>
      </c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8">
        <f>AW87+BD87</f>
        <v>19050220</v>
      </c>
      <c r="BR87" s="68"/>
      <c r="BS87" s="68"/>
      <c r="BT87" s="68"/>
      <c r="BU87" s="68"/>
      <c r="BV87" s="68"/>
    </row>
    <row r="88" spans="1:123" ht="12.95" customHeight="1" x14ac:dyDescent="0.2"/>
    <row r="89" spans="1:123" ht="12.95" customHeight="1" x14ac:dyDescent="0.2">
      <c r="C89" s="20" t="s">
        <v>61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</row>
    <row r="90" spans="1:123" ht="12.95" customHeight="1" x14ac:dyDescent="0.2">
      <c r="BQ90" s="30" t="s">
        <v>32</v>
      </c>
      <c r="BR90" s="30"/>
      <c r="BS90" s="30"/>
      <c r="BT90" s="30"/>
      <c r="BU90" s="30"/>
    </row>
    <row r="91" spans="1:123" ht="14.1" customHeight="1" x14ac:dyDescent="0.2">
      <c r="B91" s="41" t="s">
        <v>59</v>
      </c>
      <c r="C91" s="41"/>
      <c r="D91" s="41"/>
      <c r="E91" s="41"/>
      <c r="F91" s="41"/>
      <c r="G91" s="48" t="s">
        <v>34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64" t="s">
        <v>49</v>
      </c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 t="s">
        <v>50</v>
      </c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</row>
    <row r="92" spans="1:123" ht="15.95" customHeight="1" x14ac:dyDescent="0.2">
      <c r="B92" s="42"/>
      <c r="C92" s="43"/>
      <c r="D92" s="43"/>
      <c r="E92" s="43"/>
      <c r="F92" s="44"/>
      <c r="G92" s="49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4"/>
      <c r="Y92" s="53" t="s">
        <v>38</v>
      </c>
      <c r="Z92" s="53"/>
      <c r="AA92" s="53"/>
      <c r="AB92" s="53"/>
      <c r="AC92" s="53"/>
      <c r="AD92" s="53" t="s">
        <v>39</v>
      </c>
      <c r="AE92" s="53"/>
      <c r="AF92" s="53"/>
      <c r="AG92" s="53"/>
      <c r="AH92" s="53"/>
      <c r="AI92" s="53"/>
      <c r="AJ92" s="107" t="s">
        <v>40</v>
      </c>
      <c r="AK92" s="107"/>
      <c r="AL92" s="107"/>
      <c r="AM92" s="107"/>
      <c r="AN92" s="107"/>
      <c r="AO92" s="107"/>
      <c r="AP92" s="107"/>
      <c r="AQ92" s="53" t="s">
        <v>41</v>
      </c>
      <c r="AR92" s="53"/>
      <c r="AS92" s="53"/>
      <c r="AT92" s="53"/>
      <c r="AU92" s="53"/>
      <c r="AV92" s="53"/>
      <c r="AW92" s="53" t="s">
        <v>38</v>
      </c>
      <c r="AX92" s="53"/>
      <c r="AY92" s="53"/>
      <c r="AZ92" s="53"/>
      <c r="BA92" s="53"/>
      <c r="BB92" s="53"/>
      <c r="BC92" s="53"/>
      <c r="BD92" s="53" t="s">
        <v>39</v>
      </c>
      <c r="BE92" s="53"/>
      <c r="BF92" s="53"/>
      <c r="BG92" s="53"/>
      <c r="BH92" s="53"/>
      <c r="BI92" s="53"/>
      <c r="BJ92" s="107" t="s">
        <v>40</v>
      </c>
      <c r="BK92" s="107"/>
      <c r="BL92" s="107"/>
      <c r="BM92" s="107"/>
      <c r="BN92" s="107"/>
      <c r="BO92" s="107"/>
      <c r="BP92" s="107"/>
      <c r="BQ92" s="53" t="s">
        <v>42</v>
      </c>
      <c r="BR92" s="53"/>
      <c r="BS92" s="53"/>
      <c r="BT92" s="53"/>
      <c r="BU92" s="53"/>
      <c r="BV92" s="53"/>
    </row>
    <row r="93" spans="1:123" ht="15.95" customHeight="1" x14ac:dyDescent="0.2">
      <c r="B93" s="45"/>
      <c r="C93" s="46"/>
      <c r="D93" s="46"/>
      <c r="E93" s="46"/>
      <c r="F93" s="47"/>
      <c r="G93" s="50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7"/>
      <c r="Y93" s="50"/>
      <c r="Z93" s="46"/>
      <c r="AA93" s="46"/>
      <c r="AB93" s="46"/>
      <c r="AC93" s="47"/>
      <c r="AD93" s="50"/>
      <c r="AE93" s="46"/>
      <c r="AF93" s="46"/>
      <c r="AG93" s="46"/>
      <c r="AH93" s="46"/>
      <c r="AI93" s="47"/>
      <c r="AJ93" s="108"/>
      <c r="AK93" s="109"/>
      <c r="AL93" s="109"/>
      <c r="AM93" s="109"/>
      <c r="AN93" s="109"/>
      <c r="AO93" s="109"/>
      <c r="AP93" s="110"/>
      <c r="AQ93" s="50"/>
      <c r="AR93" s="46"/>
      <c r="AS93" s="46"/>
      <c r="AT93" s="46"/>
      <c r="AU93" s="46"/>
      <c r="AV93" s="47"/>
      <c r="AW93" s="50"/>
      <c r="AX93" s="46"/>
      <c r="AY93" s="46"/>
      <c r="AZ93" s="46"/>
      <c r="BA93" s="46"/>
      <c r="BB93" s="46"/>
      <c r="BC93" s="47"/>
      <c r="BD93" s="50"/>
      <c r="BE93" s="46"/>
      <c r="BF93" s="46"/>
      <c r="BG93" s="46"/>
      <c r="BH93" s="46"/>
      <c r="BI93" s="47"/>
      <c r="BJ93" s="108"/>
      <c r="BK93" s="109"/>
      <c r="BL93" s="109"/>
      <c r="BM93" s="109"/>
      <c r="BN93" s="109"/>
      <c r="BO93" s="109"/>
      <c r="BP93" s="110"/>
      <c r="BQ93" s="50"/>
      <c r="BR93" s="46"/>
      <c r="BS93" s="46"/>
      <c r="BT93" s="46"/>
      <c r="BU93" s="46"/>
      <c r="BV93" s="47"/>
    </row>
    <row r="94" spans="1:123" ht="12.95" customHeight="1" x14ac:dyDescent="0.2">
      <c r="B94" s="111">
        <v>1</v>
      </c>
      <c r="C94" s="111"/>
      <c r="D94" s="111"/>
      <c r="E94" s="111"/>
      <c r="F94" s="111"/>
      <c r="G94" s="112">
        <v>2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>
        <v>3</v>
      </c>
      <c r="Z94" s="112"/>
      <c r="AA94" s="112"/>
      <c r="AB94" s="112"/>
      <c r="AC94" s="112"/>
      <c r="AD94" s="112">
        <v>4</v>
      </c>
      <c r="AE94" s="112"/>
      <c r="AF94" s="112"/>
      <c r="AG94" s="112"/>
      <c r="AH94" s="112"/>
      <c r="AI94" s="112"/>
      <c r="AJ94" s="112">
        <v>5</v>
      </c>
      <c r="AK94" s="112"/>
      <c r="AL94" s="112"/>
      <c r="AM94" s="112"/>
      <c r="AN94" s="112"/>
      <c r="AO94" s="112"/>
      <c r="AP94" s="112"/>
      <c r="AQ94" s="112">
        <v>6</v>
      </c>
      <c r="AR94" s="112"/>
      <c r="AS94" s="112"/>
      <c r="AT94" s="112"/>
      <c r="AU94" s="112"/>
      <c r="AV94" s="112"/>
      <c r="AW94" s="112">
        <v>7</v>
      </c>
      <c r="AX94" s="112"/>
      <c r="AY94" s="112"/>
      <c r="AZ94" s="112"/>
      <c r="BA94" s="112"/>
      <c r="BB94" s="112"/>
      <c r="BC94" s="112"/>
      <c r="BD94" s="112">
        <v>8</v>
      </c>
      <c r="BE94" s="112"/>
      <c r="BF94" s="112"/>
      <c r="BG94" s="112"/>
      <c r="BH94" s="112"/>
      <c r="BI94" s="112"/>
      <c r="BJ94" s="112">
        <v>9</v>
      </c>
      <c r="BK94" s="112"/>
      <c r="BL94" s="112"/>
      <c r="BM94" s="112"/>
      <c r="BN94" s="112"/>
      <c r="BO94" s="112"/>
      <c r="BP94" s="112"/>
      <c r="BQ94" s="112">
        <v>10</v>
      </c>
      <c r="BR94" s="112"/>
      <c r="BS94" s="112"/>
      <c r="BT94" s="112"/>
      <c r="BU94" s="112"/>
      <c r="BV94" s="112"/>
    </row>
    <row r="95" spans="1:123" s="13" customFormat="1" ht="12.95" customHeight="1" x14ac:dyDescent="0.2">
      <c r="B95" s="24"/>
      <c r="C95" s="24"/>
      <c r="D95" s="24"/>
      <c r="E95" s="24"/>
      <c r="F95" s="24"/>
      <c r="G95" s="25" t="s">
        <v>47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</row>
    <row r="97" spans="2:107" ht="12.95" customHeight="1" x14ac:dyDescent="0.2">
      <c r="C97" s="20" t="s">
        <v>62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</row>
    <row r="98" spans="2:107" ht="12.95" customHeight="1" x14ac:dyDescent="0.2">
      <c r="D98" s="20" t="s">
        <v>63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</row>
    <row r="99" spans="2:107" ht="12.95" customHeight="1" x14ac:dyDescent="0.2">
      <c r="CW99" s="30" t="s">
        <v>32</v>
      </c>
      <c r="CX99" s="30"/>
      <c r="CY99" s="30"/>
      <c r="CZ99" s="30"/>
      <c r="DA99" s="30"/>
    </row>
    <row r="100" spans="2:107" s="9" customFormat="1" ht="12.95" customHeight="1" x14ac:dyDescent="0.2">
      <c r="B100" s="41" t="s">
        <v>64</v>
      </c>
      <c r="C100" s="41"/>
      <c r="D100" s="41"/>
      <c r="E100" s="41"/>
      <c r="F100" s="41"/>
      <c r="G100" s="48" t="s">
        <v>65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64" t="s">
        <v>66</v>
      </c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 t="s">
        <v>67</v>
      </c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5" t="s">
        <v>37</v>
      </c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</row>
    <row r="101" spans="2:107" s="9" customFormat="1" ht="32.1" customHeight="1" x14ac:dyDescent="0.2">
      <c r="B101" s="45"/>
      <c r="C101" s="46"/>
      <c r="D101" s="46"/>
      <c r="E101" s="46"/>
      <c r="F101" s="47"/>
      <c r="G101" s="50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7"/>
      <c r="AC101" s="56" t="s">
        <v>38</v>
      </c>
      <c r="AD101" s="56"/>
      <c r="AE101" s="56"/>
      <c r="AF101" s="56"/>
      <c r="AG101" s="56"/>
      <c r="AH101" s="56"/>
      <c r="AI101" s="56" t="s">
        <v>39</v>
      </c>
      <c r="AJ101" s="56"/>
      <c r="AK101" s="56"/>
      <c r="AL101" s="56"/>
      <c r="AM101" s="56"/>
      <c r="AN101" s="56"/>
      <c r="AO101" s="56"/>
      <c r="AP101" s="106" t="s">
        <v>40</v>
      </c>
      <c r="AQ101" s="106"/>
      <c r="AR101" s="106"/>
      <c r="AS101" s="106"/>
      <c r="AT101" s="106"/>
      <c r="AU101" s="106"/>
      <c r="AV101" s="106"/>
      <c r="AW101" s="56" t="s">
        <v>41</v>
      </c>
      <c r="AX101" s="56"/>
      <c r="AY101" s="56"/>
      <c r="AZ101" s="56"/>
      <c r="BA101" s="56"/>
      <c r="BB101" s="56"/>
      <c r="BC101" s="56" t="s">
        <v>38</v>
      </c>
      <c r="BD101" s="56"/>
      <c r="BE101" s="56"/>
      <c r="BF101" s="56"/>
      <c r="BG101" s="56"/>
      <c r="BH101" s="56"/>
      <c r="BI101" s="56" t="s">
        <v>39</v>
      </c>
      <c r="BJ101" s="56"/>
      <c r="BK101" s="56"/>
      <c r="BL101" s="56"/>
      <c r="BM101" s="56"/>
      <c r="BN101" s="56"/>
      <c r="BO101" s="56"/>
      <c r="BP101" s="106" t="s">
        <v>40</v>
      </c>
      <c r="BQ101" s="106"/>
      <c r="BR101" s="106"/>
      <c r="BS101" s="106"/>
      <c r="BT101" s="106"/>
      <c r="BU101" s="106"/>
      <c r="BV101" s="106"/>
      <c r="BW101" s="56" t="s">
        <v>42</v>
      </c>
      <c r="BX101" s="56"/>
      <c r="BY101" s="56"/>
      <c r="BZ101" s="56"/>
      <c r="CA101" s="56"/>
      <c r="CB101" s="56"/>
      <c r="CC101" s="56" t="s">
        <v>38</v>
      </c>
      <c r="CD101" s="56"/>
      <c r="CE101" s="56"/>
      <c r="CF101" s="56"/>
      <c r="CG101" s="56"/>
      <c r="CH101" s="56"/>
      <c r="CI101" s="56" t="s">
        <v>39</v>
      </c>
      <c r="CJ101" s="56"/>
      <c r="CK101" s="56"/>
      <c r="CL101" s="56"/>
      <c r="CM101" s="56"/>
      <c r="CN101" s="56"/>
      <c r="CO101" s="56"/>
      <c r="CP101" s="106" t="s">
        <v>40</v>
      </c>
      <c r="CQ101" s="106"/>
      <c r="CR101" s="106"/>
      <c r="CS101" s="106"/>
      <c r="CT101" s="106"/>
      <c r="CU101" s="106"/>
      <c r="CV101" s="106"/>
      <c r="CW101" s="66" t="s">
        <v>43</v>
      </c>
      <c r="CX101" s="66"/>
      <c r="CY101" s="66"/>
      <c r="CZ101" s="66"/>
      <c r="DA101" s="66"/>
      <c r="DB101" s="66"/>
    </row>
    <row r="102" spans="2:107" s="12" customFormat="1" ht="12.95" customHeight="1" x14ac:dyDescent="0.2">
      <c r="B102" s="35">
        <v>1</v>
      </c>
      <c r="C102" s="35"/>
      <c r="D102" s="35"/>
      <c r="E102" s="35"/>
      <c r="F102" s="35"/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>
        <v>3</v>
      </c>
      <c r="AD102" s="36"/>
      <c r="AE102" s="36"/>
      <c r="AF102" s="36"/>
      <c r="AG102" s="36"/>
      <c r="AH102" s="36"/>
      <c r="AI102" s="36">
        <v>4</v>
      </c>
      <c r="AJ102" s="36"/>
      <c r="AK102" s="36"/>
      <c r="AL102" s="36"/>
      <c r="AM102" s="36"/>
      <c r="AN102" s="36"/>
      <c r="AO102" s="36"/>
      <c r="AP102" s="36">
        <v>5</v>
      </c>
      <c r="AQ102" s="36"/>
      <c r="AR102" s="36"/>
      <c r="AS102" s="36"/>
      <c r="AT102" s="36"/>
      <c r="AU102" s="36"/>
      <c r="AV102" s="36"/>
      <c r="AW102" s="36">
        <v>6</v>
      </c>
      <c r="AX102" s="36"/>
      <c r="AY102" s="36"/>
      <c r="AZ102" s="36"/>
      <c r="BA102" s="36"/>
      <c r="BB102" s="36"/>
      <c r="BC102" s="36">
        <v>7</v>
      </c>
      <c r="BD102" s="36"/>
      <c r="BE102" s="36"/>
      <c r="BF102" s="36"/>
      <c r="BG102" s="36"/>
      <c r="BH102" s="36"/>
      <c r="BI102" s="36">
        <v>8</v>
      </c>
      <c r="BJ102" s="36"/>
      <c r="BK102" s="36"/>
      <c r="BL102" s="36"/>
      <c r="BM102" s="36"/>
      <c r="BN102" s="36"/>
      <c r="BO102" s="36"/>
      <c r="BP102" s="36">
        <v>9</v>
      </c>
      <c r="BQ102" s="36"/>
      <c r="BR102" s="36"/>
      <c r="BS102" s="36"/>
      <c r="BT102" s="36"/>
      <c r="BU102" s="36"/>
      <c r="BV102" s="36"/>
      <c r="BW102" s="36">
        <v>10</v>
      </c>
      <c r="BX102" s="36"/>
      <c r="BY102" s="36"/>
      <c r="BZ102" s="36"/>
      <c r="CA102" s="36"/>
      <c r="CB102" s="36"/>
      <c r="CC102" s="36">
        <v>11</v>
      </c>
      <c r="CD102" s="36"/>
      <c r="CE102" s="36"/>
      <c r="CF102" s="36"/>
      <c r="CG102" s="36"/>
      <c r="CH102" s="36"/>
      <c r="CI102" s="36">
        <v>12</v>
      </c>
      <c r="CJ102" s="36"/>
      <c r="CK102" s="36"/>
      <c r="CL102" s="36"/>
      <c r="CM102" s="36"/>
      <c r="CN102" s="36"/>
      <c r="CO102" s="36"/>
      <c r="CP102" s="36">
        <v>13</v>
      </c>
      <c r="CQ102" s="36"/>
      <c r="CR102" s="36"/>
      <c r="CS102" s="36"/>
      <c r="CT102" s="36"/>
      <c r="CU102" s="36"/>
      <c r="CV102" s="36"/>
      <c r="CW102" s="38">
        <v>14</v>
      </c>
      <c r="CX102" s="38"/>
      <c r="CY102" s="38"/>
      <c r="CZ102" s="38"/>
      <c r="DA102" s="38"/>
      <c r="DB102" s="38"/>
    </row>
    <row r="103" spans="2:107" s="12" customFormat="1" ht="21.95" customHeight="1" x14ac:dyDescent="0.2">
      <c r="B103" s="60">
        <v>1</v>
      </c>
      <c r="C103" s="60"/>
      <c r="D103" s="60"/>
      <c r="E103" s="60"/>
      <c r="F103" s="60"/>
      <c r="G103" s="67" t="s">
        <v>68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40">
        <v>1276270</v>
      </c>
      <c r="AD103" s="40"/>
      <c r="AE103" s="40"/>
      <c r="AF103" s="40"/>
      <c r="AG103" s="40"/>
      <c r="AH103" s="40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40">
        <v>1276270</v>
      </c>
      <c r="AX103" s="40"/>
      <c r="AY103" s="40"/>
      <c r="AZ103" s="40"/>
      <c r="BA103" s="40"/>
      <c r="BB103" s="40"/>
      <c r="BC103" s="40">
        <v>1859100</v>
      </c>
      <c r="BD103" s="40"/>
      <c r="BE103" s="40"/>
      <c r="BF103" s="40"/>
      <c r="BG103" s="40"/>
      <c r="BH103" s="40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40">
        <v>1859100</v>
      </c>
      <c r="BX103" s="40"/>
      <c r="BY103" s="40"/>
      <c r="BZ103" s="40"/>
      <c r="CA103" s="40"/>
      <c r="CB103" s="40"/>
      <c r="CC103" s="25">
        <v>0</v>
      </c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>
        <v>0</v>
      </c>
      <c r="CX103" s="25"/>
      <c r="CY103" s="25"/>
      <c r="CZ103" s="25"/>
      <c r="DA103" s="25"/>
      <c r="DB103" s="25"/>
    </row>
    <row r="104" spans="2:107" s="12" customFormat="1" ht="21.95" customHeight="1" x14ac:dyDescent="0.2">
      <c r="B104" s="60">
        <v>2</v>
      </c>
      <c r="C104" s="60"/>
      <c r="D104" s="60"/>
      <c r="E104" s="60"/>
      <c r="F104" s="60"/>
      <c r="G104" s="67" t="s">
        <v>22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40">
        <v>497804</v>
      </c>
      <c r="AD104" s="40"/>
      <c r="AE104" s="40"/>
      <c r="AF104" s="40"/>
      <c r="AG104" s="40"/>
      <c r="AH104" s="40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40">
        <v>497804</v>
      </c>
      <c r="AX104" s="40"/>
      <c r="AY104" s="40"/>
      <c r="AZ104" s="40"/>
      <c r="BA104" s="40"/>
      <c r="BB104" s="40"/>
      <c r="BC104" s="40">
        <v>500000</v>
      </c>
      <c r="BD104" s="40"/>
      <c r="BE104" s="40"/>
      <c r="BF104" s="40"/>
      <c r="BG104" s="40"/>
      <c r="BH104" s="40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40">
        <v>500000</v>
      </c>
      <c r="BX104" s="40"/>
      <c r="BY104" s="40"/>
      <c r="BZ104" s="40"/>
      <c r="CA104" s="40"/>
      <c r="CB104" s="40"/>
      <c r="CC104" s="25">
        <v>0</v>
      </c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>
        <v>0</v>
      </c>
      <c r="CX104" s="25"/>
      <c r="CY104" s="25"/>
      <c r="CZ104" s="25"/>
      <c r="DA104" s="25"/>
      <c r="DB104" s="25"/>
    </row>
    <row r="105" spans="2:107" s="12" customFormat="1" ht="21.95" customHeight="1" x14ac:dyDescent="0.2">
      <c r="B105" s="60">
        <v>3</v>
      </c>
      <c r="C105" s="60"/>
      <c r="D105" s="60"/>
      <c r="E105" s="60"/>
      <c r="F105" s="60"/>
      <c r="G105" s="67" t="s">
        <v>23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40">
        <v>3750000</v>
      </c>
      <c r="AD105" s="40"/>
      <c r="AE105" s="40"/>
      <c r="AF105" s="40"/>
      <c r="AG105" s="40"/>
      <c r="AH105" s="40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40">
        <v>3750000</v>
      </c>
      <c r="AX105" s="40"/>
      <c r="AY105" s="40"/>
      <c r="AZ105" s="40"/>
      <c r="BA105" s="40"/>
      <c r="BB105" s="40"/>
      <c r="BC105" s="25">
        <v>0</v>
      </c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>
        <v>0</v>
      </c>
      <c r="BX105" s="25"/>
      <c r="BY105" s="25"/>
      <c r="BZ105" s="25"/>
      <c r="CA105" s="25"/>
      <c r="CB105" s="25"/>
      <c r="CC105" s="25">
        <v>0</v>
      </c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>
        <v>0</v>
      </c>
      <c r="CX105" s="25"/>
      <c r="CY105" s="25"/>
      <c r="CZ105" s="25"/>
      <c r="DA105" s="25"/>
      <c r="DB105" s="25"/>
    </row>
    <row r="106" spans="2:107" s="12" customFormat="1" ht="33" customHeight="1" x14ac:dyDescent="0.2">
      <c r="B106" s="60">
        <v>4</v>
      </c>
      <c r="C106" s="60"/>
      <c r="D106" s="60"/>
      <c r="E106" s="60"/>
      <c r="F106" s="60"/>
      <c r="G106" s="67" t="s">
        <v>69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40">
        <v>377108</v>
      </c>
      <c r="AD106" s="40"/>
      <c r="AE106" s="40"/>
      <c r="AF106" s="40"/>
      <c r="AG106" s="40"/>
      <c r="AH106" s="40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40">
        <v>377108</v>
      </c>
      <c r="AX106" s="40"/>
      <c r="AY106" s="40"/>
      <c r="AZ106" s="40"/>
      <c r="BA106" s="40"/>
      <c r="BB106" s="40"/>
      <c r="BC106" s="40">
        <v>412416</v>
      </c>
      <c r="BD106" s="40"/>
      <c r="BE106" s="40"/>
      <c r="BF106" s="40"/>
      <c r="BG106" s="40"/>
      <c r="BH106" s="40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40">
        <v>412416</v>
      </c>
      <c r="BX106" s="40"/>
      <c r="BY106" s="40"/>
      <c r="BZ106" s="40"/>
      <c r="CA106" s="40"/>
      <c r="CB106" s="40"/>
      <c r="CC106" s="40">
        <v>155000</v>
      </c>
      <c r="CD106" s="40"/>
      <c r="CE106" s="40"/>
      <c r="CF106" s="40"/>
      <c r="CG106" s="40"/>
      <c r="CH106" s="40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40">
        <v>155000</v>
      </c>
      <c r="CX106" s="40"/>
      <c r="CY106" s="40"/>
      <c r="CZ106" s="40"/>
      <c r="DA106" s="40"/>
      <c r="DB106" s="40"/>
    </row>
    <row r="107" spans="2:107" s="12" customFormat="1" ht="21.95" customHeight="1" x14ac:dyDescent="0.2">
      <c r="B107" s="60">
        <v>5</v>
      </c>
      <c r="C107" s="60"/>
      <c r="D107" s="60"/>
      <c r="E107" s="60"/>
      <c r="F107" s="60"/>
      <c r="G107" s="67" t="s">
        <v>70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40">
        <v>97899</v>
      </c>
      <c r="AD107" s="40"/>
      <c r="AE107" s="40"/>
      <c r="AF107" s="40"/>
      <c r="AG107" s="40"/>
      <c r="AH107" s="40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40">
        <v>97899</v>
      </c>
      <c r="AX107" s="40"/>
      <c r="AY107" s="40"/>
      <c r="AZ107" s="40"/>
      <c r="BA107" s="40"/>
      <c r="BB107" s="40"/>
      <c r="BC107" s="40">
        <v>100000</v>
      </c>
      <c r="BD107" s="40"/>
      <c r="BE107" s="40"/>
      <c r="BF107" s="40"/>
      <c r="BG107" s="40"/>
      <c r="BH107" s="40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40">
        <v>100000</v>
      </c>
      <c r="BX107" s="40"/>
      <c r="BY107" s="40"/>
      <c r="BZ107" s="40"/>
      <c r="CA107" s="40"/>
      <c r="CB107" s="40"/>
      <c r="CC107" s="40">
        <v>100000</v>
      </c>
      <c r="CD107" s="40"/>
      <c r="CE107" s="40"/>
      <c r="CF107" s="40"/>
      <c r="CG107" s="40"/>
      <c r="CH107" s="40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40">
        <v>100000</v>
      </c>
      <c r="CX107" s="40"/>
      <c r="CY107" s="40"/>
      <c r="CZ107" s="40"/>
      <c r="DA107" s="40"/>
      <c r="DB107" s="40"/>
    </row>
    <row r="108" spans="2:107" s="12" customFormat="1" ht="12.95" customHeight="1" x14ac:dyDescent="0.2">
      <c r="B108" s="60">
        <v>6</v>
      </c>
      <c r="C108" s="60"/>
      <c r="D108" s="60"/>
      <c r="E108" s="60"/>
      <c r="F108" s="60"/>
      <c r="G108" s="67" t="s">
        <v>26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25">
        <v>0</v>
      </c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>
        <v>0</v>
      </c>
      <c r="AX108" s="25"/>
      <c r="AY108" s="25"/>
      <c r="AZ108" s="25"/>
      <c r="BA108" s="25"/>
      <c r="BB108" s="25"/>
      <c r="BC108" s="25">
        <v>0</v>
      </c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>
        <v>0</v>
      </c>
      <c r="BX108" s="25"/>
      <c r="BY108" s="25"/>
      <c r="BZ108" s="25"/>
      <c r="CA108" s="25"/>
      <c r="CB108" s="25"/>
      <c r="CC108" s="40">
        <v>850000</v>
      </c>
      <c r="CD108" s="40"/>
      <c r="CE108" s="40"/>
      <c r="CF108" s="40"/>
      <c r="CG108" s="40"/>
      <c r="CH108" s="40"/>
      <c r="CI108" s="25">
        <v>150000</v>
      </c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40">
        <v>1000000</v>
      </c>
      <c r="CX108" s="40"/>
      <c r="CY108" s="40"/>
      <c r="CZ108" s="40"/>
      <c r="DA108" s="40"/>
      <c r="DB108" s="40"/>
    </row>
    <row r="109" spans="2:107" s="12" customFormat="1" ht="12.95" customHeight="1" x14ac:dyDescent="0.2">
      <c r="B109" s="60">
        <v>7</v>
      </c>
      <c r="C109" s="60"/>
      <c r="D109" s="60"/>
      <c r="E109" s="60"/>
      <c r="F109" s="60"/>
      <c r="G109" s="67" t="s">
        <v>71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25">
        <v>0</v>
      </c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>
        <v>0</v>
      </c>
      <c r="AX109" s="25"/>
      <c r="AY109" s="25"/>
      <c r="AZ109" s="25"/>
      <c r="BA109" s="25"/>
      <c r="BB109" s="25"/>
      <c r="BC109" s="40">
        <v>500000</v>
      </c>
      <c r="BD109" s="40"/>
      <c r="BE109" s="40"/>
      <c r="BF109" s="40"/>
      <c r="BG109" s="40"/>
      <c r="BH109" s="40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40">
        <v>500000</v>
      </c>
      <c r="BX109" s="40"/>
      <c r="BY109" s="40"/>
      <c r="BZ109" s="40"/>
      <c r="CA109" s="40"/>
      <c r="CB109" s="40"/>
      <c r="CC109" s="25">
        <v>0</v>
      </c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>
        <v>0</v>
      </c>
      <c r="CX109" s="25"/>
      <c r="CY109" s="25"/>
      <c r="CZ109" s="25"/>
      <c r="DA109" s="25"/>
      <c r="DB109" s="25"/>
    </row>
    <row r="110" spans="2:107" s="12" customFormat="1" ht="12.95" customHeight="1" x14ac:dyDescent="0.2">
      <c r="B110" s="60">
        <v>8</v>
      </c>
      <c r="C110" s="60"/>
      <c r="D110" s="60"/>
      <c r="E110" s="60"/>
      <c r="F110" s="60"/>
      <c r="G110" s="67" t="s">
        <v>27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25">
        <v>0</v>
      </c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>
        <v>0</v>
      </c>
      <c r="AX110" s="25"/>
      <c r="AY110" s="25"/>
      <c r="AZ110" s="25"/>
      <c r="BA110" s="25"/>
      <c r="BB110" s="25"/>
      <c r="BC110" s="25">
        <v>0</v>
      </c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>
        <v>0</v>
      </c>
      <c r="BX110" s="25"/>
      <c r="BY110" s="25"/>
      <c r="BZ110" s="25"/>
      <c r="CA110" s="25"/>
      <c r="CB110" s="25"/>
      <c r="CC110" s="40">
        <v>800000</v>
      </c>
      <c r="CD110" s="40"/>
      <c r="CE110" s="40"/>
      <c r="CF110" s="40"/>
      <c r="CG110" s="40"/>
      <c r="CH110" s="40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40">
        <v>800000</v>
      </c>
      <c r="CX110" s="40"/>
      <c r="CY110" s="40"/>
      <c r="CZ110" s="40"/>
      <c r="DA110" s="40"/>
      <c r="DB110" s="40"/>
    </row>
    <row r="111" spans="2:107" s="12" customFormat="1" ht="12.95" customHeight="1" x14ac:dyDescent="0.2">
      <c r="B111" s="60">
        <v>9</v>
      </c>
      <c r="C111" s="60"/>
      <c r="D111" s="60"/>
      <c r="E111" s="60"/>
      <c r="F111" s="60"/>
      <c r="G111" s="67" t="s">
        <v>72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25">
        <v>0</v>
      </c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>
        <v>0</v>
      </c>
      <c r="AX111" s="25"/>
      <c r="AY111" s="25"/>
      <c r="AZ111" s="25"/>
      <c r="BA111" s="25"/>
      <c r="BB111" s="25"/>
      <c r="BC111" s="40">
        <v>174000</v>
      </c>
      <c r="BD111" s="40"/>
      <c r="BE111" s="40"/>
      <c r="BF111" s="40"/>
      <c r="BG111" s="40"/>
      <c r="BH111" s="40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40">
        <v>174000</v>
      </c>
      <c r="BX111" s="40"/>
      <c r="BY111" s="40"/>
      <c r="BZ111" s="40"/>
      <c r="CA111" s="40"/>
      <c r="CB111" s="40"/>
      <c r="CC111" s="25">
        <v>0</v>
      </c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>
        <v>0</v>
      </c>
      <c r="CX111" s="25"/>
      <c r="CY111" s="25"/>
      <c r="CZ111" s="25"/>
      <c r="DA111" s="25"/>
      <c r="DB111" s="25"/>
    </row>
    <row r="112" spans="2:107" s="12" customFormat="1" ht="21.95" customHeight="1" x14ac:dyDescent="0.2">
      <c r="B112" s="60">
        <v>10</v>
      </c>
      <c r="C112" s="60"/>
      <c r="D112" s="60"/>
      <c r="E112" s="60"/>
      <c r="F112" s="60"/>
      <c r="G112" s="67" t="s">
        <v>28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40">
        <v>180000</v>
      </c>
      <c r="AD112" s="40"/>
      <c r="AE112" s="40"/>
      <c r="AF112" s="40"/>
      <c r="AG112" s="40"/>
      <c r="AH112" s="40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40">
        <v>180000</v>
      </c>
      <c r="AX112" s="40"/>
      <c r="AY112" s="40"/>
      <c r="AZ112" s="40"/>
      <c r="BA112" s="40"/>
      <c r="BB112" s="40"/>
      <c r="BC112" s="40">
        <v>2433350</v>
      </c>
      <c r="BD112" s="40"/>
      <c r="BE112" s="40"/>
      <c r="BF112" s="40"/>
      <c r="BG112" s="40"/>
      <c r="BH112" s="40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40">
        <v>2433350</v>
      </c>
      <c r="BX112" s="40"/>
      <c r="BY112" s="40"/>
      <c r="BZ112" s="40"/>
      <c r="CA112" s="40"/>
      <c r="CB112" s="40"/>
      <c r="CC112" s="40">
        <v>15000000</v>
      </c>
      <c r="CD112" s="40"/>
      <c r="CE112" s="40"/>
      <c r="CF112" s="40"/>
      <c r="CG112" s="40"/>
      <c r="CH112" s="40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40">
        <v>15000000</v>
      </c>
      <c r="CX112" s="40"/>
      <c r="CY112" s="40"/>
      <c r="CZ112" s="40"/>
      <c r="DA112" s="40"/>
      <c r="DB112" s="40"/>
    </row>
    <row r="113" spans="2:107" s="11" customFormat="1" ht="12.95" customHeight="1" x14ac:dyDescent="0.2">
      <c r="B113" s="24"/>
      <c r="C113" s="24"/>
      <c r="D113" s="24"/>
      <c r="E113" s="24"/>
      <c r="F113" s="24"/>
      <c r="G113" s="25" t="s">
        <v>47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40">
        <v>6179081</v>
      </c>
      <c r="AD113" s="40"/>
      <c r="AE113" s="40"/>
      <c r="AF113" s="40"/>
      <c r="AG113" s="40"/>
      <c r="AH113" s="40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40">
        <v>6179081</v>
      </c>
      <c r="AX113" s="40"/>
      <c r="AY113" s="40"/>
      <c r="AZ113" s="40"/>
      <c r="BA113" s="40"/>
      <c r="BB113" s="40"/>
      <c r="BC113" s="40">
        <v>5978866</v>
      </c>
      <c r="BD113" s="40"/>
      <c r="BE113" s="40"/>
      <c r="BF113" s="40"/>
      <c r="BG113" s="40"/>
      <c r="BH113" s="40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40">
        <v>5978866</v>
      </c>
      <c r="BX113" s="40"/>
      <c r="BY113" s="40"/>
      <c r="BZ113" s="40"/>
      <c r="CA113" s="40"/>
      <c r="CB113" s="40"/>
      <c r="CC113" s="40">
        <f>CC103+CC104+CC105+CC106+CC107+CC108+CC109+CC110+CC111+CC112</f>
        <v>16905000</v>
      </c>
      <c r="CD113" s="40"/>
      <c r="CE113" s="40"/>
      <c r="CF113" s="40"/>
      <c r="CG113" s="40"/>
      <c r="CH113" s="40"/>
      <c r="CI113" s="25">
        <f>CI108</f>
        <v>150000</v>
      </c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40">
        <v>17055000</v>
      </c>
      <c r="CX113" s="40"/>
      <c r="CY113" s="40"/>
      <c r="CZ113" s="40"/>
      <c r="DA113" s="40"/>
      <c r="DB113" s="40"/>
    </row>
    <row r="115" spans="2:107" ht="12.95" customHeight="1" x14ac:dyDescent="0.2">
      <c r="D115" s="20" t="s">
        <v>73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</row>
    <row r="116" spans="2:107" ht="12.95" customHeight="1" x14ac:dyDescent="0.2">
      <c r="BW116" s="30" t="s">
        <v>32</v>
      </c>
      <c r="BX116" s="30"/>
      <c r="BY116" s="30"/>
      <c r="BZ116" s="30"/>
      <c r="CA116" s="30"/>
    </row>
    <row r="117" spans="2:107" ht="12.95" customHeight="1" x14ac:dyDescent="0.2">
      <c r="B117" s="41" t="s">
        <v>64</v>
      </c>
      <c r="C117" s="41"/>
      <c r="D117" s="41"/>
      <c r="E117" s="41"/>
      <c r="F117" s="41"/>
      <c r="G117" s="48" t="s">
        <v>65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64" t="s">
        <v>49</v>
      </c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 t="s">
        <v>50</v>
      </c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</row>
    <row r="118" spans="2:107" ht="32.1" customHeight="1" x14ac:dyDescent="0.2">
      <c r="B118" s="45"/>
      <c r="C118" s="46"/>
      <c r="D118" s="46"/>
      <c r="E118" s="46"/>
      <c r="F118" s="47"/>
      <c r="G118" s="50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7"/>
      <c r="AC118" s="56" t="s">
        <v>38</v>
      </c>
      <c r="AD118" s="56"/>
      <c r="AE118" s="56"/>
      <c r="AF118" s="56"/>
      <c r="AG118" s="56"/>
      <c r="AH118" s="56"/>
      <c r="AI118" s="56" t="s">
        <v>39</v>
      </c>
      <c r="AJ118" s="56"/>
      <c r="AK118" s="56"/>
      <c r="AL118" s="56"/>
      <c r="AM118" s="56"/>
      <c r="AN118" s="56"/>
      <c r="AO118" s="56"/>
      <c r="AP118" s="106" t="s">
        <v>40</v>
      </c>
      <c r="AQ118" s="106"/>
      <c r="AR118" s="106"/>
      <c r="AS118" s="106"/>
      <c r="AT118" s="106"/>
      <c r="AU118" s="106"/>
      <c r="AV118" s="106"/>
      <c r="AW118" s="56" t="s">
        <v>41</v>
      </c>
      <c r="AX118" s="56"/>
      <c r="AY118" s="56"/>
      <c r="AZ118" s="56"/>
      <c r="BA118" s="56"/>
      <c r="BB118" s="56"/>
      <c r="BC118" s="56" t="s">
        <v>38</v>
      </c>
      <c r="BD118" s="56"/>
      <c r="BE118" s="56"/>
      <c r="BF118" s="56"/>
      <c r="BG118" s="56"/>
      <c r="BH118" s="56"/>
      <c r="BI118" s="56" t="s">
        <v>39</v>
      </c>
      <c r="BJ118" s="56"/>
      <c r="BK118" s="56"/>
      <c r="BL118" s="56"/>
      <c r="BM118" s="56"/>
      <c r="BN118" s="56"/>
      <c r="BO118" s="56"/>
      <c r="BP118" s="106" t="s">
        <v>40</v>
      </c>
      <c r="BQ118" s="106"/>
      <c r="BR118" s="106"/>
      <c r="BS118" s="106"/>
      <c r="BT118" s="106"/>
      <c r="BU118" s="106"/>
      <c r="BV118" s="106"/>
      <c r="BW118" s="56" t="s">
        <v>42</v>
      </c>
      <c r="BX118" s="56"/>
      <c r="BY118" s="56"/>
      <c r="BZ118" s="56"/>
      <c r="CA118" s="56"/>
      <c r="CB118" s="56"/>
    </row>
    <row r="119" spans="2:107" ht="12.95" customHeight="1" x14ac:dyDescent="0.2">
      <c r="B119" s="35">
        <v>1</v>
      </c>
      <c r="C119" s="35"/>
      <c r="D119" s="35"/>
      <c r="E119" s="35"/>
      <c r="F119" s="35"/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>
        <v>3</v>
      </c>
      <c r="AD119" s="36"/>
      <c r="AE119" s="36"/>
      <c r="AF119" s="36"/>
      <c r="AG119" s="36"/>
      <c r="AH119" s="36"/>
      <c r="AI119" s="36">
        <v>4</v>
      </c>
      <c r="AJ119" s="36"/>
      <c r="AK119" s="36"/>
      <c r="AL119" s="36"/>
      <c r="AM119" s="36"/>
      <c r="AN119" s="36"/>
      <c r="AO119" s="36"/>
      <c r="AP119" s="36">
        <v>5</v>
      </c>
      <c r="AQ119" s="36"/>
      <c r="AR119" s="36"/>
      <c r="AS119" s="36"/>
      <c r="AT119" s="36"/>
      <c r="AU119" s="36"/>
      <c r="AV119" s="36"/>
      <c r="AW119" s="36">
        <v>6</v>
      </c>
      <c r="AX119" s="36"/>
      <c r="AY119" s="36"/>
      <c r="AZ119" s="36"/>
      <c r="BA119" s="36"/>
      <c r="BB119" s="36"/>
      <c r="BC119" s="36">
        <v>7</v>
      </c>
      <c r="BD119" s="36"/>
      <c r="BE119" s="36"/>
      <c r="BF119" s="36"/>
      <c r="BG119" s="36"/>
      <c r="BH119" s="36"/>
      <c r="BI119" s="36">
        <v>8</v>
      </c>
      <c r="BJ119" s="36"/>
      <c r="BK119" s="36"/>
      <c r="BL119" s="36"/>
      <c r="BM119" s="36"/>
      <c r="BN119" s="36"/>
      <c r="BO119" s="36"/>
      <c r="BP119" s="36">
        <v>9</v>
      </c>
      <c r="BQ119" s="36"/>
      <c r="BR119" s="36"/>
      <c r="BS119" s="36"/>
      <c r="BT119" s="36"/>
      <c r="BU119" s="36"/>
      <c r="BV119" s="36"/>
      <c r="BW119" s="36">
        <v>10</v>
      </c>
      <c r="BX119" s="36"/>
      <c r="BY119" s="36"/>
      <c r="BZ119" s="36"/>
      <c r="CA119" s="36"/>
      <c r="CB119" s="36"/>
    </row>
    <row r="120" spans="2:107" ht="33" customHeight="1" x14ac:dyDescent="0.2">
      <c r="B120" s="60">
        <v>1</v>
      </c>
      <c r="C120" s="60"/>
      <c r="D120" s="60"/>
      <c r="E120" s="60"/>
      <c r="F120" s="60"/>
      <c r="G120" s="67" t="s">
        <v>69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8">
        <v>169537</v>
      </c>
      <c r="AD120" s="68"/>
      <c r="AE120" s="68"/>
      <c r="AF120" s="68"/>
      <c r="AG120" s="68"/>
      <c r="AH120" s="68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8">
        <v>169537</v>
      </c>
      <c r="AX120" s="68"/>
      <c r="AY120" s="68"/>
      <c r="AZ120" s="68"/>
      <c r="BA120" s="68"/>
      <c r="BB120" s="68"/>
      <c r="BC120" s="68">
        <v>180437</v>
      </c>
      <c r="BD120" s="68"/>
      <c r="BE120" s="68"/>
      <c r="BF120" s="68"/>
      <c r="BG120" s="68"/>
      <c r="BH120" s="68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8">
        <v>180437</v>
      </c>
      <c r="BX120" s="68"/>
      <c r="BY120" s="68"/>
      <c r="BZ120" s="68"/>
      <c r="CA120" s="68"/>
      <c r="CB120" s="68"/>
    </row>
    <row r="121" spans="2:107" ht="21.95" customHeight="1" x14ac:dyDescent="0.2">
      <c r="B121" s="60">
        <v>2</v>
      </c>
      <c r="C121" s="60"/>
      <c r="D121" s="60"/>
      <c r="E121" s="60"/>
      <c r="F121" s="60"/>
      <c r="G121" s="67" t="s">
        <v>70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8">
        <v>100000</v>
      </c>
      <c r="AD121" s="68"/>
      <c r="AE121" s="68"/>
      <c r="AF121" s="68"/>
      <c r="AG121" s="68"/>
      <c r="AH121" s="68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8">
        <v>100000</v>
      </c>
      <c r="AX121" s="68"/>
      <c r="AY121" s="68"/>
      <c r="AZ121" s="68"/>
      <c r="BA121" s="68"/>
      <c r="BB121" s="68"/>
      <c r="BC121" s="68">
        <v>100000</v>
      </c>
      <c r="BD121" s="68"/>
      <c r="BE121" s="68"/>
      <c r="BF121" s="68"/>
      <c r="BG121" s="68"/>
      <c r="BH121" s="68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8">
        <v>100000</v>
      </c>
      <c r="BX121" s="68"/>
      <c r="BY121" s="68"/>
      <c r="BZ121" s="68"/>
      <c r="CA121" s="68"/>
      <c r="CB121" s="68"/>
    </row>
    <row r="122" spans="2:107" ht="12.95" customHeight="1" x14ac:dyDescent="0.2">
      <c r="B122" s="60">
        <v>3</v>
      </c>
      <c r="C122" s="60"/>
      <c r="D122" s="60"/>
      <c r="E122" s="60"/>
      <c r="F122" s="60"/>
      <c r="G122" s="67" t="s">
        <v>26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8">
        <v>895000</v>
      </c>
      <c r="AD122" s="68"/>
      <c r="AE122" s="68"/>
      <c r="AF122" s="68"/>
      <c r="AG122" s="68"/>
      <c r="AH122" s="68"/>
      <c r="AI122" s="69">
        <v>162000</v>
      </c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8">
        <v>1057000</v>
      </c>
      <c r="AX122" s="68"/>
      <c r="AY122" s="68"/>
      <c r="AZ122" s="68"/>
      <c r="BA122" s="68"/>
      <c r="BB122" s="68"/>
      <c r="BC122" s="68">
        <v>940500</v>
      </c>
      <c r="BD122" s="68"/>
      <c r="BE122" s="68"/>
      <c r="BF122" s="68"/>
      <c r="BG122" s="68"/>
      <c r="BH122" s="68"/>
      <c r="BI122" s="69">
        <v>176749</v>
      </c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8">
        <v>1117249</v>
      </c>
      <c r="BX122" s="68"/>
      <c r="BY122" s="68"/>
      <c r="BZ122" s="68"/>
      <c r="CA122" s="68"/>
      <c r="CB122" s="68"/>
    </row>
    <row r="123" spans="2:107" ht="12.95" customHeight="1" x14ac:dyDescent="0.2">
      <c r="B123" s="60">
        <v>4</v>
      </c>
      <c r="C123" s="60"/>
      <c r="D123" s="60"/>
      <c r="E123" s="60"/>
      <c r="F123" s="60"/>
      <c r="G123" s="67" t="s">
        <v>27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8">
        <v>845600</v>
      </c>
      <c r="AD123" s="68"/>
      <c r="AE123" s="68"/>
      <c r="AF123" s="68"/>
      <c r="AG123" s="68"/>
      <c r="AH123" s="68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8">
        <v>845600</v>
      </c>
      <c r="AX123" s="68"/>
      <c r="AY123" s="68"/>
      <c r="AZ123" s="68"/>
      <c r="BA123" s="68"/>
      <c r="BB123" s="68"/>
      <c r="BC123" s="68">
        <v>893799</v>
      </c>
      <c r="BD123" s="68"/>
      <c r="BE123" s="68"/>
      <c r="BF123" s="68"/>
      <c r="BG123" s="68"/>
      <c r="BH123" s="68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8">
        <v>893799</v>
      </c>
      <c r="BX123" s="68"/>
      <c r="BY123" s="68"/>
      <c r="BZ123" s="68"/>
      <c r="CA123" s="68"/>
      <c r="CB123" s="68"/>
    </row>
    <row r="124" spans="2:107" ht="21.95" customHeight="1" x14ac:dyDescent="0.2">
      <c r="B124" s="60">
        <v>5</v>
      </c>
      <c r="C124" s="60"/>
      <c r="D124" s="60"/>
      <c r="E124" s="60"/>
      <c r="F124" s="60"/>
      <c r="G124" s="67" t="s">
        <v>28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8">
        <v>15855000</v>
      </c>
      <c r="AD124" s="68"/>
      <c r="AE124" s="68"/>
      <c r="AF124" s="68"/>
      <c r="AG124" s="68"/>
      <c r="AH124" s="68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8">
        <v>15855000</v>
      </c>
      <c r="AX124" s="68"/>
      <c r="AY124" s="68"/>
      <c r="AZ124" s="68"/>
      <c r="BA124" s="68"/>
      <c r="BB124" s="68"/>
      <c r="BC124" s="68">
        <v>16758735</v>
      </c>
      <c r="BD124" s="68"/>
      <c r="BE124" s="68"/>
      <c r="BF124" s="68"/>
      <c r="BG124" s="68"/>
      <c r="BH124" s="68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8">
        <v>16758735</v>
      </c>
      <c r="BX124" s="68"/>
      <c r="BY124" s="68"/>
      <c r="BZ124" s="68"/>
      <c r="CA124" s="68"/>
      <c r="CB124" s="68"/>
    </row>
    <row r="125" spans="2:107" ht="12.95" customHeight="1" x14ac:dyDescent="0.2">
      <c r="B125" s="24"/>
      <c r="C125" s="24"/>
      <c r="D125" s="24"/>
      <c r="E125" s="24"/>
      <c r="F125" s="24"/>
      <c r="G125" s="25" t="s">
        <v>47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40">
        <f>AC120+AC121+AC122+AC123+AC124</f>
        <v>17865137</v>
      </c>
      <c r="AD125" s="40"/>
      <c r="AE125" s="40"/>
      <c r="AF125" s="40"/>
      <c r="AG125" s="40"/>
      <c r="AH125" s="40"/>
      <c r="AI125" s="25">
        <f>AI122</f>
        <v>162000</v>
      </c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40">
        <f>AW120+AW121+AW122+AW123+AW124</f>
        <v>18027137</v>
      </c>
      <c r="AX125" s="40"/>
      <c r="AY125" s="40"/>
      <c r="AZ125" s="40"/>
      <c r="BA125" s="40"/>
      <c r="BB125" s="40"/>
      <c r="BC125" s="40">
        <f>BC120+BC121+BC122+BC123+BC124</f>
        <v>18873471</v>
      </c>
      <c r="BD125" s="40"/>
      <c r="BE125" s="40"/>
      <c r="BF125" s="40"/>
      <c r="BG125" s="40"/>
      <c r="BH125" s="40"/>
      <c r="BI125" s="25">
        <f>BI122</f>
        <v>176749</v>
      </c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40">
        <f>BW120+BW121+BW122+BW123+BW124</f>
        <v>19050220</v>
      </c>
      <c r="BX125" s="40"/>
      <c r="BY125" s="40"/>
      <c r="BZ125" s="40"/>
      <c r="CA125" s="40"/>
      <c r="CB125" s="40"/>
    </row>
    <row r="127" spans="2:107" ht="12.95" customHeight="1" x14ac:dyDescent="0.2">
      <c r="C127" s="20" t="s">
        <v>74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</row>
    <row r="128" spans="2:107" ht="12.95" customHeight="1" x14ac:dyDescent="0.2">
      <c r="D128" s="20" t="s">
        <v>75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</row>
    <row r="129" spans="1:105" ht="12.95" customHeight="1" x14ac:dyDescent="0.2">
      <c r="CU129" s="30" t="s">
        <v>32</v>
      </c>
      <c r="CV129" s="30"/>
      <c r="CW129" s="30"/>
      <c r="CX129" s="30"/>
      <c r="CY129" s="30"/>
    </row>
    <row r="130" spans="1:105" ht="12.95" customHeight="1" x14ac:dyDescent="0.2">
      <c r="B130" s="41" t="s">
        <v>64</v>
      </c>
      <c r="C130" s="41"/>
      <c r="D130" s="41"/>
      <c r="E130" s="41"/>
      <c r="F130" s="41"/>
      <c r="G130" s="48" t="s">
        <v>76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 t="s">
        <v>77</v>
      </c>
      <c r="AD130" s="48"/>
      <c r="AE130" s="48"/>
      <c r="AF130" s="48"/>
      <c r="AG130" s="48"/>
      <c r="AH130" s="48"/>
      <c r="AI130" s="48" t="s">
        <v>78</v>
      </c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64" t="s">
        <v>35</v>
      </c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105" t="s">
        <v>36</v>
      </c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65" t="s">
        <v>37</v>
      </c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</row>
    <row r="131" spans="1:105" ht="21.95" customHeight="1" x14ac:dyDescent="0.2">
      <c r="B131" s="45"/>
      <c r="C131" s="46"/>
      <c r="D131" s="46"/>
      <c r="E131" s="46"/>
      <c r="F131" s="47"/>
      <c r="G131" s="50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7"/>
      <c r="AC131" s="50"/>
      <c r="AD131" s="46"/>
      <c r="AE131" s="46"/>
      <c r="AF131" s="46"/>
      <c r="AG131" s="46"/>
      <c r="AH131" s="47"/>
      <c r="AI131" s="50"/>
      <c r="AJ131" s="46"/>
      <c r="AK131" s="46"/>
      <c r="AL131" s="46"/>
      <c r="AM131" s="46"/>
      <c r="AN131" s="46"/>
      <c r="AO131" s="46"/>
      <c r="AP131" s="46"/>
      <c r="AQ131" s="46"/>
      <c r="AR131" s="46"/>
      <c r="AS131" s="47"/>
      <c r="AT131" s="56" t="s">
        <v>79</v>
      </c>
      <c r="AU131" s="56"/>
      <c r="AV131" s="56"/>
      <c r="AW131" s="56"/>
      <c r="AX131" s="56"/>
      <c r="AY131" s="56"/>
      <c r="AZ131" s="56"/>
      <c r="BA131" s="56" t="s">
        <v>39</v>
      </c>
      <c r="BB131" s="56"/>
      <c r="BC131" s="56"/>
      <c r="BD131" s="56"/>
      <c r="BE131" s="56"/>
      <c r="BF131" s="56"/>
      <c r="BG131" s="56" t="s">
        <v>80</v>
      </c>
      <c r="BH131" s="56"/>
      <c r="BI131" s="56"/>
      <c r="BJ131" s="56"/>
      <c r="BK131" s="56"/>
      <c r="BL131" s="56"/>
      <c r="BM131" s="56"/>
      <c r="BN131" s="56" t="s">
        <v>79</v>
      </c>
      <c r="BO131" s="56"/>
      <c r="BP131" s="56"/>
      <c r="BQ131" s="56"/>
      <c r="BR131" s="56"/>
      <c r="BS131" s="56"/>
      <c r="BT131" s="56"/>
      <c r="BU131" s="56" t="s">
        <v>39</v>
      </c>
      <c r="BV131" s="56"/>
      <c r="BW131" s="56"/>
      <c r="BX131" s="56"/>
      <c r="BY131" s="56"/>
      <c r="BZ131" s="56"/>
      <c r="CA131" s="56" t="s">
        <v>81</v>
      </c>
      <c r="CB131" s="56"/>
      <c r="CC131" s="56"/>
      <c r="CD131" s="56"/>
      <c r="CE131" s="56"/>
      <c r="CF131" s="56"/>
      <c r="CG131" s="56"/>
      <c r="CH131" s="56" t="s">
        <v>79</v>
      </c>
      <c r="CI131" s="56"/>
      <c r="CJ131" s="56"/>
      <c r="CK131" s="56"/>
      <c r="CL131" s="56"/>
      <c r="CM131" s="56"/>
      <c r="CN131" s="56"/>
      <c r="CO131" s="56" t="s">
        <v>39</v>
      </c>
      <c r="CP131" s="56"/>
      <c r="CQ131" s="56"/>
      <c r="CR131" s="56"/>
      <c r="CS131" s="56"/>
      <c r="CT131" s="56"/>
      <c r="CU131" s="66" t="s">
        <v>43</v>
      </c>
      <c r="CV131" s="66"/>
      <c r="CW131" s="66"/>
      <c r="CX131" s="66"/>
      <c r="CY131" s="66"/>
      <c r="CZ131" s="66"/>
      <c r="DA131" s="66"/>
    </row>
    <row r="132" spans="1:105" ht="12.95" customHeight="1" x14ac:dyDescent="0.2">
      <c r="B132" s="61">
        <v>1</v>
      </c>
      <c r="C132" s="61"/>
      <c r="D132" s="61"/>
      <c r="E132" s="61"/>
      <c r="F132" s="61"/>
      <c r="G132" s="62">
        <v>2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v>3</v>
      </c>
      <c r="AD132" s="62"/>
      <c r="AE132" s="62"/>
      <c r="AF132" s="62"/>
      <c r="AG132" s="62"/>
      <c r="AH132" s="62"/>
      <c r="AI132" s="62">
        <v>4</v>
      </c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>
        <v>5</v>
      </c>
      <c r="AU132" s="62"/>
      <c r="AV132" s="62"/>
      <c r="AW132" s="62"/>
      <c r="AX132" s="62"/>
      <c r="AY132" s="62"/>
      <c r="AZ132" s="62"/>
      <c r="BA132" s="62">
        <v>6</v>
      </c>
      <c r="BB132" s="62"/>
      <c r="BC132" s="62"/>
      <c r="BD132" s="62"/>
      <c r="BE132" s="62"/>
      <c r="BF132" s="62"/>
      <c r="BG132" s="62">
        <v>7</v>
      </c>
      <c r="BH132" s="62"/>
      <c r="BI132" s="62"/>
      <c r="BJ132" s="62"/>
      <c r="BK132" s="62"/>
      <c r="BL132" s="62"/>
      <c r="BM132" s="62"/>
      <c r="BN132" s="62">
        <v>8</v>
      </c>
      <c r="BO132" s="62"/>
      <c r="BP132" s="62"/>
      <c r="BQ132" s="62"/>
      <c r="BR132" s="62"/>
      <c r="BS132" s="62"/>
      <c r="BT132" s="62"/>
      <c r="BU132" s="62">
        <v>9</v>
      </c>
      <c r="BV132" s="62"/>
      <c r="BW132" s="62"/>
      <c r="BX132" s="62"/>
      <c r="BY132" s="62"/>
      <c r="BZ132" s="62"/>
      <c r="CA132" s="62">
        <v>10</v>
      </c>
      <c r="CB132" s="62"/>
      <c r="CC132" s="62"/>
      <c r="CD132" s="62"/>
      <c r="CE132" s="62"/>
      <c r="CF132" s="62"/>
      <c r="CG132" s="62"/>
      <c r="CH132" s="62">
        <v>11</v>
      </c>
      <c r="CI132" s="62"/>
      <c r="CJ132" s="62"/>
      <c r="CK132" s="62"/>
      <c r="CL132" s="62"/>
      <c r="CM132" s="62"/>
      <c r="CN132" s="62"/>
      <c r="CO132" s="62">
        <v>12</v>
      </c>
      <c r="CP132" s="62"/>
      <c r="CQ132" s="62"/>
      <c r="CR132" s="62"/>
      <c r="CS132" s="62"/>
      <c r="CT132" s="62"/>
      <c r="CU132" s="63">
        <v>13</v>
      </c>
      <c r="CV132" s="63"/>
      <c r="CW132" s="63"/>
      <c r="CX132" s="63"/>
      <c r="CY132" s="63"/>
      <c r="CZ132" s="63"/>
      <c r="DA132" s="63"/>
    </row>
    <row r="133" spans="1:105" ht="12.95" customHeight="1" x14ac:dyDescent="0.2">
      <c r="B133" s="78">
        <v>1</v>
      </c>
      <c r="C133" s="78"/>
      <c r="D133" s="78"/>
      <c r="E133" s="78"/>
      <c r="F133" s="78"/>
      <c r="G133" s="28" t="s">
        <v>82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</row>
    <row r="134" spans="1:105" s="14" customFormat="1" ht="21.95" customHeight="1" x14ac:dyDescent="0.2">
      <c r="A134" s="1"/>
      <c r="B134" s="60"/>
      <c r="C134" s="60"/>
      <c r="D134" s="60"/>
      <c r="E134" s="60"/>
      <c r="F134" s="60"/>
      <c r="G134" s="67" t="s">
        <v>83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78" t="s">
        <v>84</v>
      </c>
      <c r="AD134" s="78"/>
      <c r="AE134" s="78"/>
      <c r="AF134" s="78"/>
      <c r="AG134" s="78"/>
      <c r="AH134" s="78"/>
      <c r="AI134" s="78" t="s">
        <v>200</v>
      </c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101">
        <v>1276270</v>
      </c>
      <c r="AU134" s="101"/>
      <c r="AV134" s="101"/>
      <c r="AW134" s="101"/>
      <c r="AX134" s="101"/>
      <c r="AY134" s="101"/>
      <c r="AZ134" s="101"/>
      <c r="BA134" s="69"/>
      <c r="BB134" s="69"/>
      <c r="BC134" s="69"/>
      <c r="BD134" s="69"/>
      <c r="BE134" s="69"/>
      <c r="BF134" s="69"/>
      <c r="BG134" s="101">
        <v>1276270</v>
      </c>
      <c r="BH134" s="101"/>
      <c r="BI134" s="101"/>
      <c r="BJ134" s="101"/>
      <c r="BK134" s="101"/>
      <c r="BL134" s="101"/>
      <c r="BM134" s="101"/>
      <c r="BN134" s="101">
        <v>1859100</v>
      </c>
      <c r="BO134" s="101"/>
      <c r="BP134" s="101"/>
      <c r="BQ134" s="101"/>
      <c r="BR134" s="101"/>
      <c r="BS134" s="101"/>
      <c r="BT134" s="101"/>
      <c r="BU134" s="69"/>
      <c r="BV134" s="69"/>
      <c r="BW134" s="69"/>
      <c r="BX134" s="69"/>
      <c r="BY134" s="69"/>
      <c r="BZ134" s="69"/>
      <c r="CA134" s="101">
        <v>1859100</v>
      </c>
      <c r="CB134" s="101"/>
      <c r="CC134" s="101"/>
      <c r="CD134" s="101"/>
      <c r="CE134" s="101"/>
      <c r="CF134" s="101"/>
      <c r="CG134" s="101"/>
      <c r="CH134" s="69">
        <v>0</v>
      </c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>
        <v>0</v>
      </c>
      <c r="CV134" s="69"/>
      <c r="CW134" s="69"/>
      <c r="CX134" s="69"/>
      <c r="CY134" s="69"/>
      <c r="CZ134" s="69"/>
      <c r="DA134" s="69"/>
    </row>
    <row r="135" spans="1:105" s="14" customFormat="1" ht="21.95" customHeight="1" x14ac:dyDescent="0.2">
      <c r="A135" s="1"/>
      <c r="B135" s="60"/>
      <c r="C135" s="60"/>
      <c r="D135" s="60"/>
      <c r="E135" s="60"/>
      <c r="F135" s="60"/>
      <c r="G135" s="67" t="s">
        <v>86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78" t="s">
        <v>84</v>
      </c>
      <c r="AD135" s="78"/>
      <c r="AE135" s="78"/>
      <c r="AF135" s="78"/>
      <c r="AG135" s="78"/>
      <c r="AH135" s="78"/>
      <c r="AI135" s="78" t="s">
        <v>200</v>
      </c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101">
        <v>497804</v>
      </c>
      <c r="AU135" s="101"/>
      <c r="AV135" s="101"/>
      <c r="AW135" s="101"/>
      <c r="AX135" s="101"/>
      <c r="AY135" s="101"/>
      <c r="AZ135" s="101"/>
      <c r="BA135" s="69"/>
      <c r="BB135" s="69"/>
      <c r="BC135" s="69"/>
      <c r="BD135" s="69"/>
      <c r="BE135" s="69"/>
      <c r="BF135" s="69"/>
      <c r="BG135" s="101">
        <v>497804</v>
      </c>
      <c r="BH135" s="101"/>
      <c r="BI135" s="101"/>
      <c r="BJ135" s="101"/>
      <c r="BK135" s="101"/>
      <c r="BL135" s="101"/>
      <c r="BM135" s="101"/>
      <c r="BN135" s="101">
        <v>500000</v>
      </c>
      <c r="BO135" s="101"/>
      <c r="BP135" s="101"/>
      <c r="BQ135" s="101"/>
      <c r="BR135" s="101"/>
      <c r="BS135" s="101"/>
      <c r="BT135" s="101"/>
      <c r="BU135" s="69"/>
      <c r="BV135" s="69"/>
      <c r="BW135" s="69"/>
      <c r="BX135" s="69"/>
      <c r="BY135" s="69"/>
      <c r="BZ135" s="69"/>
      <c r="CA135" s="101">
        <v>500000</v>
      </c>
      <c r="CB135" s="101"/>
      <c r="CC135" s="101"/>
      <c r="CD135" s="101"/>
      <c r="CE135" s="101"/>
      <c r="CF135" s="101"/>
      <c r="CG135" s="101"/>
      <c r="CH135" s="69">
        <v>0</v>
      </c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>
        <v>0</v>
      </c>
      <c r="CV135" s="69"/>
      <c r="CW135" s="69"/>
      <c r="CX135" s="69"/>
      <c r="CY135" s="69"/>
      <c r="CZ135" s="69"/>
      <c r="DA135" s="69"/>
    </row>
    <row r="136" spans="1:105" s="14" customFormat="1" ht="21.95" customHeight="1" x14ac:dyDescent="0.2">
      <c r="A136" s="1"/>
      <c r="B136" s="60"/>
      <c r="C136" s="60"/>
      <c r="D136" s="60"/>
      <c r="E136" s="60"/>
      <c r="F136" s="60"/>
      <c r="G136" s="67" t="s">
        <v>87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78" t="s">
        <v>84</v>
      </c>
      <c r="AD136" s="78"/>
      <c r="AE136" s="78"/>
      <c r="AF136" s="78"/>
      <c r="AG136" s="78"/>
      <c r="AH136" s="78"/>
      <c r="AI136" s="78" t="s">
        <v>200</v>
      </c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101">
        <v>3750000</v>
      </c>
      <c r="AU136" s="101"/>
      <c r="AV136" s="101"/>
      <c r="AW136" s="101"/>
      <c r="AX136" s="101"/>
      <c r="AY136" s="101"/>
      <c r="AZ136" s="101"/>
      <c r="BA136" s="69"/>
      <c r="BB136" s="69"/>
      <c r="BC136" s="69"/>
      <c r="BD136" s="69"/>
      <c r="BE136" s="69"/>
      <c r="BF136" s="69"/>
      <c r="BG136" s="101">
        <v>3750000</v>
      </c>
      <c r="BH136" s="101"/>
      <c r="BI136" s="101"/>
      <c r="BJ136" s="101"/>
      <c r="BK136" s="101"/>
      <c r="BL136" s="101"/>
      <c r="BM136" s="101"/>
      <c r="BN136" s="69">
        <v>0</v>
      </c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>
        <v>0</v>
      </c>
      <c r="CB136" s="69"/>
      <c r="CC136" s="69"/>
      <c r="CD136" s="69"/>
      <c r="CE136" s="69"/>
      <c r="CF136" s="69"/>
      <c r="CG136" s="69"/>
      <c r="CH136" s="69">
        <v>0</v>
      </c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>
        <v>0</v>
      </c>
      <c r="CV136" s="69"/>
      <c r="CW136" s="69"/>
      <c r="CX136" s="69"/>
      <c r="CY136" s="69"/>
      <c r="CZ136" s="69"/>
      <c r="DA136" s="69"/>
    </row>
    <row r="137" spans="1:105" s="14" customFormat="1" ht="33" customHeight="1" x14ac:dyDescent="0.2">
      <c r="A137" s="1"/>
      <c r="B137" s="60"/>
      <c r="C137" s="60"/>
      <c r="D137" s="60"/>
      <c r="E137" s="60"/>
      <c r="F137" s="60"/>
      <c r="G137" s="67" t="s">
        <v>208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78" t="s">
        <v>84</v>
      </c>
      <c r="AD137" s="78"/>
      <c r="AE137" s="78"/>
      <c r="AF137" s="78"/>
      <c r="AG137" s="78"/>
      <c r="AH137" s="78"/>
      <c r="AI137" s="78" t="s">
        <v>200</v>
      </c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101">
        <v>377108</v>
      </c>
      <c r="AU137" s="101"/>
      <c r="AV137" s="101"/>
      <c r="AW137" s="101"/>
      <c r="AX137" s="101"/>
      <c r="AY137" s="101"/>
      <c r="AZ137" s="101"/>
      <c r="BA137" s="69"/>
      <c r="BB137" s="69"/>
      <c r="BC137" s="69"/>
      <c r="BD137" s="69"/>
      <c r="BE137" s="69"/>
      <c r="BF137" s="69"/>
      <c r="BG137" s="101">
        <v>377108</v>
      </c>
      <c r="BH137" s="101"/>
      <c r="BI137" s="101"/>
      <c r="BJ137" s="101"/>
      <c r="BK137" s="101"/>
      <c r="BL137" s="101"/>
      <c r="BM137" s="101"/>
      <c r="BN137" s="101">
        <v>412416</v>
      </c>
      <c r="BO137" s="101"/>
      <c r="BP137" s="101"/>
      <c r="BQ137" s="101"/>
      <c r="BR137" s="101"/>
      <c r="BS137" s="101"/>
      <c r="BT137" s="101"/>
      <c r="BU137" s="69"/>
      <c r="BV137" s="69"/>
      <c r="BW137" s="69"/>
      <c r="BX137" s="69"/>
      <c r="BY137" s="69"/>
      <c r="BZ137" s="69"/>
      <c r="CA137" s="101">
        <v>412416</v>
      </c>
      <c r="CB137" s="101"/>
      <c r="CC137" s="101"/>
      <c r="CD137" s="101"/>
      <c r="CE137" s="101"/>
      <c r="CF137" s="101"/>
      <c r="CG137" s="101"/>
      <c r="CH137" s="101">
        <v>155000</v>
      </c>
      <c r="CI137" s="101"/>
      <c r="CJ137" s="101"/>
      <c r="CK137" s="101"/>
      <c r="CL137" s="101"/>
      <c r="CM137" s="101"/>
      <c r="CN137" s="101"/>
      <c r="CO137" s="69"/>
      <c r="CP137" s="69"/>
      <c r="CQ137" s="69"/>
      <c r="CR137" s="69"/>
      <c r="CS137" s="69"/>
      <c r="CT137" s="69"/>
      <c r="CU137" s="101">
        <v>155000</v>
      </c>
      <c r="CV137" s="101"/>
      <c r="CW137" s="101"/>
      <c r="CX137" s="101"/>
      <c r="CY137" s="101"/>
      <c r="CZ137" s="101"/>
      <c r="DA137" s="101"/>
    </row>
    <row r="138" spans="1:105" s="14" customFormat="1" ht="21.95" customHeight="1" x14ac:dyDescent="0.2">
      <c r="A138" s="1"/>
      <c r="B138" s="60"/>
      <c r="C138" s="60"/>
      <c r="D138" s="60"/>
      <c r="E138" s="60"/>
      <c r="F138" s="60"/>
      <c r="G138" s="67" t="s">
        <v>88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78" t="s">
        <v>84</v>
      </c>
      <c r="AD138" s="78"/>
      <c r="AE138" s="78"/>
      <c r="AF138" s="78"/>
      <c r="AG138" s="78"/>
      <c r="AH138" s="78"/>
      <c r="AI138" s="78" t="s">
        <v>200</v>
      </c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101">
        <v>97899</v>
      </c>
      <c r="AU138" s="101"/>
      <c r="AV138" s="101"/>
      <c r="AW138" s="101"/>
      <c r="AX138" s="101"/>
      <c r="AY138" s="101"/>
      <c r="AZ138" s="101"/>
      <c r="BA138" s="69"/>
      <c r="BB138" s="69"/>
      <c r="BC138" s="69"/>
      <c r="BD138" s="69"/>
      <c r="BE138" s="69"/>
      <c r="BF138" s="69"/>
      <c r="BG138" s="101">
        <v>97899</v>
      </c>
      <c r="BH138" s="101"/>
      <c r="BI138" s="101"/>
      <c r="BJ138" s="101"/>
      <c r="BK138" s="101"/>
      <c r="BL138" s="101"/>
      <c r="BM138" s="101"/>
      <c r="BN138" s="101">
        <v>100000</v>
      </c>
      <c r="BO138" s="101"/>
      <c r="BP138" s="101"/>
      <c r="BQ138" s="101"/>
      <c r="BR138" s="101"/>
      <c r="BS138" s="101"/>
      <c r="BT138" s="101"/>
      <c r="BU138" s="69"/>
      <c r="BV138" s="69"/>
      <c r="BW138" s="69"/>
      <c r="BX138" s="69"/>
      <c r="BY138" s="69"/>
      <c r="BZ138" s="69"/>
      <c r="CA138" s="101">
        <v>100000</v>
      </c>
      <c r="CB138" s="101"/>
      <c r="CC138" s="101"/>
      <c r="CD138" s="101"/>
      <c r="CE138" s="101"/>
      <c r="CF138" s="101"/>
      <c r="CG138" s="101"/>
      <c r="CH138" s="101">
        <v>100000</v>
      </c>
      <c r="CI138" s="101"/>
      <c r="CJ138" s="101"/>
      <c r="CK138" s="101"/>
      <c r="CL138" s="101"/>
      <c r="CM138" s="101"/>
      <c r="CN138" s="101"/>
      <c r="CO138" s="69"/>
      <c r="CP138" s="69"/>
      <c r="CQ138" s="69"/>
      <c r="CR138" s="69"/>
      <c r="CS138" s="69"/>
      <c r="CT138" s="69"/>
      <c r="CU138" s="101">
        <v>100000</v>
      </c>
      <c r="CV138" s="101"/>
      <c r="CW138" s="101"/>
      <c r="CX138" s="101"/>
      <c r="CY138" s="101"/>
      <c r="CZ138" s="101"/>
      <c r="DA138" s="101"/>
    </row>
    <row r="139" spans="1:105" s="14" customFormat="1" ht="27" customHeight="1" x14ac:dyDescent="0.2">
      <c r="A139" s="1"/>
      <c r="B139" s="60"/>
      <c r="C139" s="60"/>
      <c r="D139" s="60"/>
      <c r="E139" s="60"/>
      <c r="F139" s="60"/>
      <c r="G139" s="67" t="s">
        <v>89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78" t="s">
        <v>84</v>
      </c>
      <c r="AD139" s="78"/>
      <c r="AE139" s="78"/>
      <c r="AF139" s="78"/>
      <c r="AG139" s="78"/>
      <c r="AH139" s="78"/>
      <c r="AI139" s="78" t="s">
        <v>200</v>
      </c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69">
        <v>0</v>
      </c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>
        <v>0</v>
      </c>
      <c r="BH139" s="69"/>
      <c r="BI139" s="69"/>
      <c r="BJ139" s="69"/>
      <c r="BK139" s="69"/>
      <c r="BL139" s="69"/>
      <c r="BM139" s="69"/>
      <c r="BN139" s="101">
        <v>500000</v>
      </c>
      <c r="BO139" s="101"/>
      <c r="BP139" s="101"/>
      <c r="BQ139" s="101"/>
      <c r="BR139" s="101"/>
      <c r="BS139" s="101"/>
      <c r="BT139" s="101"/>
      <c r="BU139" s="69"/>
      <c r="BV139" s="69"/>
      <c r="BW139" s="69"/>
      <c r="BX139" s="69"/>
      <c r="BY139" s="69"/>
      <c r="BZ139" s="69"/>
      <c r="CA139" s="101">
        <v>500000</v>
      </c>
      <c r="CB139" s="101"/>
      <c r="CC139" s="101"/>
      <c r="CD139" s="101"/>
      <c r="CE139" s="101"/>
      <c r="CF139" s="101"/>
      <c r="CG139" s="101"/>
      <c r="CH139" s="69">
        <v>0</v>
      </c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>
        <v>0</v>
      </c>
      <c r="CV139" s="69"/>
      <c r="CW139" s="69"/>
      <c r="CX139" s="69"/>
      <c r="CY139" s="69"/>
      <c r="CZ139" s="69"/>
      <c r="DA139" s="69"/>
    </row>
    <row r="140" spans="1:105" s="14" customFormat="1" ht="22.5" customHeight="1" x14ac:dyDescent="0.2">
      <c r="A140" s="1"/>
      <c r="B140" s="60"/>
      <c r="C140" s="60"/>
      <c r="D140" s="60"/>
      <c r="E140" s="60"/>
      <c r="F140" s="60"/>
      <c r="G140" s="67" t="s">
        <v>204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78" t="s">
        <v>84</v>
      </c>
      <c r="AD140" s="78"/>
      <c r="AE140" s="78"/>
      <c r="AF140" s="78"/>
      <c r="AG140" s="78"/>
      <c r="AH140" s="78"/>
      <c r="AI140" s="78" t="s">
        <v>200</v>
      </c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69">
        <v>0</v>
      </c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>
        <v>0</v>
      </c>
      <c r="BH140" s="69"/>
      <c r="BI140" s="69"/>
      <c r="BJ140" s="69"/>
      <c r="BK140" s="69"/>
      <c r="BL140" s="69"/>
      <c r="BM140" s="69"/>
      <c r="BN140" s="69">
        <v>0</v>
      </c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>
        <v>0</v>
      </c>
      <c r="CB140" s="69"/>
      <c r="CC140" s="69"/>
      <c r="CD140" s="69"/>
      <c r="CE140" s="69"/>
      <c r="CF140" s="69"/>
      <c r="CG140" s="69"/>
      <c r="CH140" s="101">
        <v>850000</v>
      </c>
      <c r="CI140" s="101"/>
      <c r="CJ140" s="101"/>
      <c r="CK140" s="101"/>
      <c r="CL140" s="101"/>
      <c r="CM140" s="101"/>
      <c r="CN140" s="101"/>
      <c r="CO140" s="103">
        <v>150000</v>
      </c>
      <c r="CP140" s="103"/>
      <c r="CQ140" s="103"/>
      <c r="CR140" s="103"/>
      <c r="CS140" s="103"/>
      <c r="CT140" s="103"/>
      <c r="CU140" s="101">
        <v>1000000</v>
      </c>
      <c r="CV140" s="101"/>
      <c r="CW140" s="101"/>
      <c r="CX140" s="101"/>
      <c r="CY140" s="101"/>
      <c r="CZ140" s="101"/>
      <c r="DA140" s="101"/>
    </row>
    <row r="141" spans="1:105" s="14" customFormat="1" ht="26.25" customHeight="1" x14ac:dyDescent="0.2">
      <c r="A141" s="1"/>
      <c r="B141" s="60"/>
      <c r="C141" s="60"/>
      <c r="D141" s="60"/>
      <c r="E141" s="60"/>
      <c r="F141" s="60"/>
      <c r="G141" s="67" t="s">
        <v>90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78" t="s">
        <v>84</v>
      </c>
      <c r="AD141" s="78"/>
      <c r="AE141" s="78"/>
      <c r="AF141" s="78"/>
      <c r="AG141" s="78"/>
      <c r="AH141" s="78"/>
      <c r="AI141" s="78" t="s">
        <v>200</v>
      </c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69">
        <v>0</v>
      </c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>
        <v>0</v>
      </c>
      <c r="BH141" s="69"/>
      <c r="BI141" s="69"/>
      <c r="BJ141" s="69"/>
      <c r="BK141" s="69"/>
      <c r="BL141" s="69"/>
      <c r="BM141" s="69"/>
      <c r="BN141" s="69">
        <v>0</v>
      </c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>
        <v>0</v>
      </c>
      <c r="CB141" s="69"/>
      <c r="CC141" s="69"/>
      <c r="CD141" s="69"/>
      <c r="CE141" s="69"/>
      <c r="CF141" s="69"/>
      <c r="CG141" s="69"/>
      <c r="CH141" s="101">
        <v>800000</v>
      </c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>
        <v>800000</v>
      </c>
      <c r="CV141" s="101"/>
      <c r="CW141" s="101"/>
      <c r="CX141" s="101"/>
      <c r="CY141" s="101"/>
      <c r="CZ141" s="101"/>
      <c r="DA141" s="101"/>
    </row>
    <row r="142" spans="1:105" s="14" customFormat="1" ht="21.95" customHeight="1" x14ac:dyDescent="0.2">
      <c r="A142" s="1"/>
      <c r="B142" s="60"/>
      <c r="C142" s="60"/>
      <c r="D142" s="60"/>
      <c r="E142" s="60"/>
      <c r="F142" s="60"/>
      <c r="G142" s="67" t="s">
        <v>91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78" t="s">
        <v>84</v>
      </c>
      <c r="AD142" s="78"/>
      <c r="AE142" s="78"/>
      <c r="AF142" s="78"/>
      <c r="AG142" s="78"/>
      <c r="AH142" s="78"/>
      <c r="AI142" s="78" t="s">
        <v>200</v>
      </c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69">
        <v>0</v>
      </c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>
        <v>0</v>
      </c>
      <c r="BH142" s="69"/>
      <c r="BI142" s="69"/>
      <c r="BJ142" s="69"/>
      <c r="BK142" s="69"/>
      <c r="BL142" s="69"/>
      <c r="BM142" s="69"/>
      <c r="BN142" s="101">
        <v>174000</v>
      </c>
      <c r="BO142" s="101"/>
      <c r="BP142" s="101"/>
      <c r="BQ142" s="101"/>
      <c r="BR142" s="101"/>
      <c r="BS142" s="101"/>
      <c r="BT142" s="101"/>
      <c r="BU142" s="69"/>
      <c r="BV142" s="69"/>
      <c r="BW142" s="69"/>
      <c r="BX142" s="69"/>
      <c r="BY142" s="69"/>
      <c r="BZ142" s="69"/>
      <c r="CA142" s="101">
        <v>174000</v>
      </c>
      <c r="CB142" s="101"/>
      <c r="CC142" s="101"/>
      <c r="CD142" s="101"/>
      <c r="CE142" s="101"/>
      <c r="CF142" s="101"/>
      <c r="CG142" s="101"/>
      <c r="CH142" s="69">
        <v>0</v>
      </c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>
        <v>0</v>
      </c>
      <c r="CV142" s="69"/>
      <c r="CW142" s="69"/>
      <c r="CX142" s="69"/>
      <c r="CY142" s="69"/>
      <c r="CZ142" s="69"/>
      <c r="DA142" s="69"/>
    </row>
    <row r="143" spans="1:105" s="14" customFormat="1" ht="21.95" customHeight="1" x14ac:dyDescent="0.2">
      <c r="A143" s="1"/>
      <c r="B143" s="60"/>
      <c r="C143" s="60"/>
      <c r="D143" s="60"/>
      <c r="E143" s="60"/>
      <c r="F143" s="60"/>
      <c r="G143" s="67" t="s">
        <v>92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78" t="s">
        <v>84</v>
      </c>
      <c r="AD143" s="78"/>
      <c r="AE143" s="78"/>
      <c r="AF143" s="78"/>
      <c r="AG143" s="78"/>
      <c r="AH143" s="78"/>
      <c r="AI143" s="78" t="s">
        <v>200</v>
      </c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101">
        <v>180000</v>
      </c>
      <c r="AU143" s="101"/>
      <c r="AV143" s="101"/>
      <c r="AW143" s="101"/>
      <c r="AX143" s="101"/>
      <c r="AY143" s="101"/>
      <c r="AZ143" s="101"/>
      <c r="BA143" s="69"/>
      <c r="BB143" s="69"/>
      <c r="BC143" s="69"/>
      <c r="BD143" s="69"/>
      <c r="BE143" s="69"/>
      <c r="BF143" s="69"/>
      <c r="BG143" s="101">
        <v>180000</v>
      </c>
      <c r="BH143" s="101"/>
      <c r="BI143" s="101"/>
      <c r="BJ143" s="101"/>
      <c r="BK143" s="101"/>
      <c r="BL143" s="101"/>
      <c r="BM143" s="101"/>
      <c r="BN143" s="101">
        <v>2433350</v>
      </c>
      <c r="BO143" s="101"/>
      <c r="BP143" s="101"/>
      <c r="BQ143" s="101"/>
      <c r="BR143" s="101"/>
      <c r="BS143" s="101"/>
      <c r="BT143" s="101"/>
      <c r="BU143" s="69"/>
      <c r="BV143" s="69"/>
      <c r="BW143" s="69"/>
      <c r="BX143" s="69"/>
      <c r="BY143" s="69"/>
      <c r="BZ143" s="69"/>
      <c r="CA143" s="101">
        <v>2433350</v>
      </c>
      <c r="CB143" s="101"/>
      <c r="CC143" s="101"/>
      <c r="CD143" s="101"/>
      <c r="CE143" s="101"/>
      <c r="CF143" s="101"/>
      <c r="CG143" s="101"/>
      <c r="CH143" s="101">
        <v>15000000</v>
      </c>
      <c r="CI143" s="101"/>
      <c r="CJ143" s="101"/>
      <c r="CK143" s="101"/>
      <c r="CL143" s="101"/>
      <c r="CM143" s="101"/>
      <c r="CN143" s="101"/>
      <c r="CO143" s="69"/>
      <c r="CP143" s="69"/>
      <c r="CQ143" s="69"/>
      <c r="CR143" s="69"/>
      <c r="CS143" s="69"/>
      <c r="CT143" s="69"/>
      <c r="CU143" s="101">
        <v>15000000</v>
      </c>
      <c r="CV143" s="101"/>
      <c r="CW143" s="101"/>
      <c r="CX143" s="101"/>
      <c r="CY143" s="101"/>
      <c r="CZ143" s="101"/>
      <c r="DA143" s="101"/>
    </row>
    <row r="144" spans="1:105" ht="12.95" customHeight="1" x14ac:dyDescent="0.2">
      <c r="B144" s="78">
        <v>2</v>
      </c>
      <c r="C144" s="78"/>
      <c r="D144" s="78"/>
      <c r="E144" s="78"/>
      <c r="F144" s="78"/>
      <c r="G144" s="28" t="s">
        <v>93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</row>
    <row r="145" spans="1:105" s="14" customFormat="1" ht="21.95" customHeight="1" x14ac:dyDescent="0.2">
      <c r="A145" s="1"/>
      <c r="B145" s="60"/>
      <c r="C145" s="60"/>
      <c r="D145" s="60"/>
      <c r="E145" s="60"/>
      <c r="F145" s="60"/>
      <c r="G145" s="67" t="s">
        <v>94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78" t="s">
        <v>95</v>
      </c>
      <c r="AD145" s="78"/>
      <c r="AE145" s="78"/>
      <c r="AF145" s="78"/>
      <c r="AG145" s="78"/>
      <c r="AH145" s="78"/>
      <c r="AI145" s="78" t="s">
        <v>96</v>
      </c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99">
        <v>16</v>
      </c>
      <c r="AU145" s="99"/>
      <c r="AV145" s="99"/>
      <c r="AW145" s="99"/>
      <c r="AX145" s="99"/>
      <c r="AY145" s="99"/>
      <c r="AZ145" s="99"/>
      <c r="BA145" s="69"/>
      <c r="BB145" s="69"/>
      <c r="BC145" s="69"/>
      <c r="BD145" s="69"/>
      <c r="BE145" s="69"/>
      <c r="BF145" s="69"/>
      <c r="BG145" s="99">
        <v>16</v>
      </c>
      <c r="BH145" s="99"/>
      <c r="BI145" s="99"/>
      <c r="BJ145" s="99"/>
      <c r="BK145" s="99"/>
      <c r="BL145" s="99"/>
      <c r="BM145" s="99"/>
      <c r="BN145" s="99">
        <v>10</v>
      </c>
      <c r="BO145" s="99"/>
      <c r="BP145" s="99"/>
      <c r="BQ145" s="99"/>
      <c r="BR145" s="99"/>
      <c r="BS145" s="99"/>
      <c r="BT145" s="99"/>
      <c r="BU145" s="69"/>
      <c r="BV145" s="69"/>
      <c r="BW145" s="69"/>
      <c r="BX145" s="69"/>
      <c r="BY145" s="69"/>
      <c r="BZ145" s="69"/>
      <c r="CA145" s="99">
        <v>10</v>
      </c>
      <c r="CB145" s="99"/>
      <c r="CC145" s="99"/>
      <c r="CD145" s="99"/>
      <c r="CE145" s="99"/>
      <c r="CF145" s="99"/>
      <c r="CG145" s="99"/>
      <c r="CH145" s="69">
        <v>0</v>
      </c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>
        <v>0</v>
      </c>
      <c r="CV145" s="69"/>
      <c r="CW145" s="69"/>
      <c r="CX145" s="69"/>
      <c r="CY145" s="69"/>
      <c r="CZ145" s="69"/>
      <c r="DA145" s="69"/>
    </row>
    <row r="146" spans="1:105" s="14" customFormat="1" ht="36" customHeight="1" x14ac:dyDescent="0.2">
      <c r="A146" s="1"/>
      <c r="B146" s="60"/>
      <c r="C146" s="60"/>
      <c r="D146" s="60"/>
      <c r="E146" s="60"/>
      <c r="F146" s="60"/>
      <c r="G146" s="67" t="s">
        <v>209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78" t="s">
        <v>95</v>
      </c>
      <c r="AD146" s="78"/>
      <c r="AE146" s="78"/>
      <c r="AF146" s="78"/>
      <c r="AG146" s="78"/>
      <c r="AH146" s="78"/>
      <c r="AI146" s="78" t="s">
        <v>96</v>
      </c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69">
        <v>0</v>
      </c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>
        <v>0</v>
      </c>
      <c r="BH146" s="69"/>
      <c r="BI146" s="69"/>
      <c r="BJ146" s="69"/>
      <c r="BK146" s="69"/>
      <c r="BL146" s="69"/>
      <c r="BM146" s="69"/>
      <c r="BN146" s="99">
        <v>10</v>
      </c>
      <c r="BO146" s="99"/>
      <c r="BP146" s="99"/>
      <c r="BQ146" s="99"/>
      <c r="BR146" s="99"/>
      <c r="BS146" s="99"/>
      <c r="BT146" s="99"/>
      <c r="BU146" s="69"/>
      <c r="BV146" s="69"/>
      <c r="BW146" s="69"/>
      <c r="BX146" s="69"/>
      <c r="BY146" s="69"/>
      <c r="BZ146" s="69"/>
      <c r="CA146" s="99">
        <v>10</v>
      </c>
      <c r="CB146" s="99"/>
      <c r="CC146" s="99"/>
      <c r="CD146" s="99"/>
      <c r="CE146" s="99"/>
      <c r="CF146" s="99"/>
      <c r="CG146" s="99"/>
      <c r="CH146" s="69">
        <v>0</v>
      </c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>
        <v>0</v>
      </c>
      <c r="CV146" s="69"/>
      <c r="CW146" s="69"/>
      <c r="CX146" s="69"/>
      <c r="CY146" s="69"/>
      <c r="CZ146" s="69"/>
      <c r="DA146" s="69"/>
    </row>
    <row r="147" spans="1:105" s="14" customFormat="1" ht="12.95" customHeight="1" x14ac:dyDescent="0.2">
      <c r="A147" s="1"/>
      <c r="B147" s="60"/>
      <c r="C147" s="60"/>
      <c r="D147" s="60"/>
      <c r="E147" s="60"/>
      <c r="F147" s="60"/>
      <c r="G147" s="67" t="s">
        <v>97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78" t="s">
        <v>95</v>
      </c>
      <c r="AD147" s="78"/>
      <c r="AE147" s="78"/>
      <c r="AF147" s="78"/>
      <c r="AG147" s="78"/>
      <c r="AH147" s="78"/>
      <c r="AI147" s="78" t="s">
        <v>98</v>
      </c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99">
        <v>113</v>
      </c>
      <c r="AU147" s="99"/>
      <c r="AV147" s="99"/>
      <c r="AW147" s="99"/>
      <c r="AX147" s="99"/>
      <c r="AY147" s="99"/>
      <c r="AZ147" s="99"/>
      <c r="BA147" s="69"/>
      <c r="BB147" s="69"/>
      <c r="BC147" s="69"/>
      <c r="BD147" s="69"/>
      <c r="BE147" s="69"/>
      <c r="BF147" s="69"/>
      <c r="BG147" s="99">
        <v>113</v>
      </c>
      <c r="BH147" s="99"/>
      <c r="BI147" s="99"/>
      <c r="BJ147" s="99"/>
      <c r="BK147" s="99"/>
      <c r="BL147" s="99"/>
      <c r="BM147" s="99"/>
      <c r="BN147" s="99">
        <v>186</v>
      </c>
      <c r="BO147" s="99"/>
      <c r="BP147" s="99"/>
      <c r="BQ147" s="99"/>
      <c r="BR147" s="99"/>
      <c r="BS147" s="99"/>
      <c r="BT147" s="99"/>
      <c r="BU147" s="69"/>
      <c r="BV147" s="69"/>
      <c r="BW147" s="69"/>
      <c r="BX147" s="69"/>
      <c r="BY147" s="69"/>
      <c r="BZ147" s="69"/>
      <c r="CA147" s="99">
        <v>186</v>
      </c>
      <c r="CB147" s="99"/>
      <c r="CC147" s="99"/>
      <c r="CD147" s="99"/>
      <c r="CE147" s="99"/>
      <c r="CF147" s="99"/>
      <c r="CG147" s="99"/>
      <c r="CH147" s="69">
        <v>0</v>
      </c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>
        <v>0</v>
      </c>
      <c r="CV147" s="69"/>
      <c r="CW147" s="69"/>
      <c r="CX147" s="69"/>
      <c r="CY147" s="69"/>
      <c r="CZ147" s="69"/>
      <c r="DA147" s="69"/>
    </row>
    <row r="148" spans="1:105" s="14" customFormat="1" ht="33" customHeight="1" x14ac:dyDescent="0.2">
      <c r="A148" s="1"/>
      <c r="B148" s="60"/>
      <c r="C148" s="60"/>
      <c r="D148" s="60"/>
      <c r="E148" s="60"/>
      <c r="F148" s="60"/>
      <c r="G148" s="67" t="s">
        <v>99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78" t="s">
        <v>95</v>
      </c>
      <c r="AD148" s="78"/>
      <c r="AE148" s="78"/>
      <c r="AF148" s="78"/>
      <c r="AG148" s="78"/>
      <c r="AH148" s="78"/>
      <c r="AI148" s="78" t="s">
        <v>96</v>
      </c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99">
        <v>5</v>
      </c>
      <c r="AU148" s="99"/>
      <c r="AV148" s="99"/>
      <c r="AW148" s="99"/>
      <c r="AX148" s="99"/>
      <c r="AY148" s="99"/>
      <c r="AZ148" s="99"/>
      <c r="BA148" s="69"/>
      <c r="BB148" s="69"/>
      <c r="BC148" s="69"/>
      <c r="BD148" s="69"/>
      <c r="BE148" s="69"/>
      <c r="BF148" s="69"/>
      <c r="BG148" s="99">
        <v>5</v>
      </c>
      <c r="BH148" s="99"/>
      <c r="BI148" s="99"/>
      <c r="BJ148" s="99"/>
      <c r="BK148" s="99"/>
      <c r="BL148" s="99"/>
      <c r="BM148" s="99"/>
      <c r="BN148" s="69">
        <v>0</v>
      </c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>
        <v>0</v>
      </c>
      <c r="CB148" s="69"/>
      <c r="CC148" s="69"/>
      <c r="CD148" s="69"/>
      <c r="CE148" s="69"/>
      <c r="CF148" s="69"/>
      <c r="CG148" s="69"/>
      <c r="CH148" s="69">
        <v>0</v>
      </c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>
        <v>0</v>
      </c>
      <c r="CV148" s="69"/>
      <c r="CW148" s="69"/>
      <c r="CX148" s="69"/>
      <c r="CY148" s="69"/>
      <c r="CZ148" s="69"/>
      <c r="DA148" s="69"/>
    </row>
    <row r="149" spans="1:105" s="14" customFormat="1" ht="33" customHeight="1" x14ac:dyDescent="0.2">
      <c r="A149" s="1"/>
      <c r="B149" s="60"/>
      <c r="C149" s="60"/>
      <c r="D149" s="60"/>
      <c r="E149" s="60"/>
      <c r="F149" s="60"/>
      <c r="G149" s="67" t="s">
        <v>210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78" t="s">
        <v>95</v>
      </c>
      <c r="AD149" s="78"/>
      <c r="AE149" s="78"/>
      <c r="AF149" s="78"/>
      <c r="AG149" s="78"/>
      <c r="AH149" s="78"/>
      <c r="AI149" s="78" t="s">
        <v>96</v>
      </c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99">
        <v>3</v>
      </c>
      <c r="AU149" s="99"/>
      <c r="AV149" s="99"/>
      <c r="AW149" s="99"/>
      <c r="AX149" s="99"/>
      <c r="AY149" s="99"/>
      <c r="AZ149" s="99"/>
      <c r="BA149" s="69"/>
      <c r="BB149" s="69"/>
      <c r="BC149" s="69"/>
      <c r="BD149" s="69"/>
      <c r="BE149" s="69"/>
      <c r="BF149" s="69"/>
      <c r="BG149" s="99">
        <v>3</v>
      </c>
      <c r="BH149" s="99"/>
      <c r="BI149" s="99"/>
      <c r="BJ149" s="99"/>
      <c r="BK149" s="99"/>
      <c r="BL149" s="99"/>
      <c r="BM149" s="99"/>
      <c r="BN149" s="99">
        <v>5</v>
      </c>
      <c r="BO149" s="99"/>
      <c r="BP149" s="99"/>
      <c r="BQ149" s="99"/>
      <c r="BR149" s="99"/>
      <c r="BS149" s="99"/>
      <c r="BT149" s="99"/>
      <c r="BU149" s="69"/>
      <c r="BV149" s="69"/>
      <c r="BW149" s="69"/>
      <c r="BX149" s="69"/>
      <c r="BY149" s="69"/>
      <c r="BZ149" s="69"/>
      <c r="CA149" s="99">
        <v>5</v>
      </c>
      <c r="CB149" s="99"/>
      <c r="CC149" s="99"/>
      <c r="CD149" s="99"/>
      <c r="CE149" s="99"/>
      <c r="CF149" s="99"/>
      <c r="CG149" s="99"/>
      <c r="CH149" s="99">
        <v>4</v>
      </c>
      <c r="CI149" s="99"/>
      <c r="CJ149" s="99"/>
      <c r="CK149" s="99"/>
      <c r="CL149" s="99"/>
      <c r="CM149" s="99"/>
      <c r="CN149" s="99"/>
      <c r="CO149" s="69"/>
      <c r="CP149" s="69"/>
      <c r="CQ149" s="69"/>
      <c r="CR149" s="69"/>
      <c r="CS149" s="69"/>
      <c r="CT149" s="69"/>
      <c r="CU149" s="99">
        <v>4</v>
      </c>
      <c r="CV149" s="99"/>
      <c r="CW149" s="99"/>
      <c r="CX149" s="99"/>
      <c r="CY149" s="99"/>
      <c r="CZ149" s="99"/>
      <c r="DA149" s="99"/>
    </row>
    <row r="150" spans="1:105" s="14" customFormat="1" ht="21.95" customHeight="1" x14ac:dyDescent="0.2">
      <c r="A150" s="1"/>
      <c r="B150" s="60"/>
      <c r="C150" s="60"/>
      <c r="D150" s="60"/>
      <c r="E150" s="60"/>
      <c r="F150" s="60"/>
      <c r="G150" s="67" t="s">
        <v>100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78" t="s">
        <v>95</v>
      </c>
      <c r="AD150" s="78"/>
      <c r="AE150" s="78"/>
      <c r="AF150" s="78"/>
      <c r="AG150" s="78"/>
      <c r="AH150" s="78"/>
      <c r="AI150" s="78" t="s">
        <v>96</v>
      </c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99">
        <v>2</v>
      </c>
      <c r="AU150" s="99"/>
      <c r="AV150" s="99"/>
      <c r="AW150" s="99"/>
      <c r="AX150" s="99"/>
      <c r="AY150" s="99"/>
      <c r="AZ150" s="99"/>
      <c r="BA150" s="69"/>
      <c r="BB150" s="69"/>
      <c r="BC150" s="69"/>
      <c r="BD150" s="69"/>
      <c r="BE150" s="69"/>
      <c r="BF150" s="69"/>
      <c r="BG150" s="99">
        <v>2</v>
      </c>
      <c r="BH150" s="99"/>
      <c r="BI150" s="99"/>
      <c r="BJ150" s="99"/>
      <c r="BK150" s="99"/>
      <c r="BL150" s="99"/>
      <c r="BM150" s="99"/>
      <c r="BN150" s="99">
        <v>3</v>
      </c>
      <c r="BO150" s="99"/>
      <c r="BP150" s="99"/>
      <c r="BQ150" s="99"/>
      <c r="BR150" s="99"/>
      <c r="BS150" s="99"/>
      <c r="BT150" s="99"/>
      <c r="BU150" s="69"/>
      <c r="BV150" s="69"/>
      <c r="BW150" s="69"/>
      <c r="BX150" s="69"/>
      <c r="BY150" s="69"/>
      <c r="BZ150" s="69"/>
      <c r="CA150" s="99">
        <v>3</v>
      </c>
      <c r="CB150" s="99"/>
      <c r="CC150" s="99"/>
      <c r="CD150" s="99"/>
      <c r="CE150" s="99"/>
      <c r="CF150" s="99"/>
      <c r="CG150" s="99"/>
      <c r="CH150" s="99">
        <v>3</v>
      </c>
      <c r="CI150" s="99"/>
      <c r="CJ150" s="99"/>
      <c r="CK150" s="99"/>
      <c r="CL150" s="99"/>
      <c r="CM150" s="99"/>
      <c r="CN150" s="99"/>
      <c r="CO150" s="69"/>
      <c r="CP150" s="69"/>
      <c r="CQ150" s="69"/>
      <c r="CR150" s="69"/>
      <c r="CS150" s="69"/>
      <c r="CT150" s="69"/>
      <c r="CU150" s="99">
        <v>3</v>
      </c>
      <c r="CV150" s="99"/>
      <c r="CW150" s="99"/>
      <c r="CX150" s="99"/>
      <c r="CY150" s="99"/>
      <c r="CZ150" s="99"/>
      <c r="DA150" s="99"/>
    </row>
    <row r="151" spans="1:105" s="14" customFormat="1" ht="21.95" customHeight="1" x14ac:dyDescent="0.2">
      <c r="A151" s="1"/>
      <c r="B151" s="60"/>
      <c r="C151" s="60"/>
      <c r="D151" s="60"/>
      <c r="E151" s="60"/>
      <c r="F151" s="60"/>
      <c r="G151" s="67" t="s">
        <v>101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78" t="s">
        <v>95</v>
      </c>
      <c r="AD151" s="78"/>
      <c r="AE151" s="78"/>
      <c r="AF151" s="78"/>
      <c r="AG151" s="78"/>
      <c r="AH151" s="78"/>
      <c r="AI151" s="78" t="s">
        <v>96</v>
      </c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69">
        <v>0</v>
      </c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>
        <v>0</v>
      </c>
      <c r="BH151" s="69"/>
      <c r="BI151" s="69"/>
      <c r="BJ151" s="69"/>
      <c r="BK151" s="69"/>
      <c r="BL151" s="69"/>
      <c r="BM151" s="69"/>
      <c r="BN151" s="103">
        <v>1</v>
      </c>
      <c r="BO151" s="103"/>
      <c r="BP151" s="103"/>
      <c r="BQ151" s="103"/>
      <c r="BR151" s="103"/>
      <c r="BS151" s="103"/>
      <c r="BT151" s="103"/>
      <c r="BU151" s="69"/>
      <c r="BV151" s="69"/>
      <c r="BW151" s="69"/>
      <c r="BX151" s="69"/>
      <c r="BY151" s="69"/>
      <c r="BZ151" s="69"/>
      <c r="CA151" s="103">
        <v>1</v>
      </c>
      <c r="CB151" s="103"/>
      <c r="CC151" s="103"/>
      <c r="CD151" s="103"/>
      <c r="CE151" s="103"/>
      <c r="CF151" s="103"/>
      <c r="CG151" s="103"/>
      <c r="CH151" s="69">
        <v>0</v>
      </c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>
        <v>0</v>
      </c>
      <c r="CV151" s="69"/>
      <c r="CW151" s="69"/>
      <c r="CX151" s="69"/>
      <c r="CY151" s="69"/>
      <c r="CZ151" s="69"/>
      <c r="DA151" s="69"/>
    </row>
    <row r="152" spans="1:105" s="14" customFormat="1" ht="23.25" customHeight="1" x14ac:dyDescent="0.2">
      <c r="A152" s="1"/>
      <c r="B152" s="60"/>
      <c r="C152" s="60"/>
      <c r="D152" s="60"/>
      <c r="E152" s="60"/>
      <c r="F152" s="60"/>
      <c r="G152" s="67" t="s">
        <v>205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78" t="s">
        <v>95</v>
      </c>
      <c r="AD152" s="78"/>
      <c r="AE152" s="78"/>
      <c r="AF152" s="78"/>
      <c r="AG152" s="78"/>
      <c r="AH152" s="78"/>
      <c r="AI152" s="78" t="s">
        <v>96</v>
      </c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69">
        <v>0</v>
      </c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>
        <v>0</v>
      </c>
      <c r="BH152" s="69"/>
      <c r="BI152" s="69"/>
      <c r="BJ152" s="69"/>
      <c r="BK152" s="69"/>
      <c r="BL152" s="69"/>
      <c r="BM152" s="69"/>
      <c r="BN152" s="69">
        <v>0</v>
      </c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>
        <v>0</v>
      </c>
      <c r="CB152" s="69"/>
      <c r="CC152" s="69"/>
      <c r="CD152" s="69"/>
      <c r="CE152" s="69"/>
      <c r="CF152" s="69"/>
      <c r="CG152" s="69"/>
      <c r="CH152" s="99">
        <v>12</v>
      </c>
      <c r="CI152" s="99"/>
      <c r="CJ152" s="99"/>
      <c r="CK152" s="99"/>
      <c r="CL152" s="99"/>
      <c r="CM152" s="99"/>
      <c r="CN152" s="99"/>
      <c r="CO152" s="69">
        <v>1</v>
      </c>
      <c r="CP152" s="69"/>
      <c r="CQ152" s="69"/>
      <c r="CR152" s="69"/>
      <c r="CS152" s="69"/>
      <c r="CT152" s="69"/>
      <c r="CU152" s="99">
        <v>13</v>
      </c>
      <c r="CV152" s="99"/>
      <c r="CW152" s="99"/>
      <c r="CX152" s="99"/>
      <c r="CY152" s="99"/>
      <c r="CZ152" s="99"/>
      <c r="DA152" s="99"/>
    </row>
    <row r="153" spans="1:105" s="14" customFormat="1" ht="21.95" customHeight="1" x14ac:dyDescent="0.2">
      <c r="A153" s="1"/>
      <c r="B153" s="60"/>
      <c r="C153" s="60"/>
      <c r="D153" s="60"/>
      <c r="E153" s="60"/>
      <c r="F153" s="60"/>
      <c r="G153" s="67" t="s">
        <v>102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78" t="s">
        <v>95</v>
      </c>
      <c r="AD153" s="78"/>
      <c r="AE153" s="78"/>
      <c r="AF153" s="78"/>
      <c r="AG153" s="78"/>
      <c r="AH153" s="78"/>
      <c r="AI153" s="78" t="s">
        <v>96</v>
      </c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69">
        <v>0</v>
      </c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>
        <v>0</v>
      </c>
      <c r="BH153" s="69"/>
      <c r="BI153" s="69"/>
      <c r="BJ153" s="69"/>
      <c r="BK153" s="69"/>
      <c r="BL153" s="69"/>
      <c r="BM153" s="69"/>
      <c r="BN153" s="69">
        <v>0</v>
      </c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>
        <v>0</v>
      </c>
      <c r="CB153" s="69"/>
      <c r="CC153" s="69"/>
      <c r="CD153" s="69"/>
      <c r="CE153" s="69"/>
      <c r="CF153" s="69"/>
      <c r="CG153" s="69"/>
      <c r="CH153" s="99">
        <v>1</v>
      </c>
      <c r="CI153" s="99"/>
      <c r="CJ153" s="99"/>
      <c r="CK153" s="99"/>
      <c r="CL153" s="99"/>
      <c r="CM153" s="99"/>
      <c r="CN153" s="99"/>
      <c r="CO153" s="69"/>
      <c r="CP153" s="69"/>
      <c r="CQ153" s="69"/>
      <c r="CR153" s="69"/>
      <c r="CS153" s="69"/>
      <c r="CT153" s="69"/>
      <c r="CU153" s="99">
        <v>1</v>
      </c>
      <c r="CV153" s="99"/>
      <c r="CW153" s="99"/>
      <c r="CX153" s="99"/>
      <c r="CY153" s="99"/>
      <c r="CZ153" s="99"/>
      <c r="DA153" s="99"/>
    </row>
    <row r="154" spans="1:105" s="14" customFormat="1" ht="21.95" customHeight="1" x14ac:dyDescent="0.2">
      <c r="A154" s="1"/>
      <c r="B154" s="60"/>
      <c r="C154" s="60"/>
      <c r="D154" s="60"/>
      <c r="E154" s="60"/>
      <c r="F154" s="60"/>
      <c r="G154" s="67" t="s">
        <v>103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78" t="s">
        <v>95</v>
      </c>
      <c r="AD154" s="78"/>
      <c r="AE154" s="78"/>
      <c r="AF154" s="78"/>
      <c r="AG154" s="78"/>
      <c r="AH154" s="78"/>
      <c r="AI154" s="78" t="s">
        <v>96</v>
      </c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69">
        <v>0</v>
      </c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>
        <v>0</v>
      </c>
      <c r="BH154" s="69"/>
      <c r="BI154" s="69"/>
      <c r="BJ154" s="69"/>
      <c r="BK154" s="69"/>
      <c r="BL154" s="69"/>
      <c r="BM154" s="69"/>
      <c r="BN154" s="99">
        <v>2</v>
      </c>
      <c r="BO154" s="99"/>
      <c r="BP154" s="99"/>
      <c r="BQ154" s="99"/>
      <c r="BR154" s="99"/>
      <c r="BS154" s="99"/>
      <c r="BT154" s="99"/>
      <c r="BU154" s="69"/>
      <c r="BV154" s="69"/>
      <c r="BW154" s="69"/>
      <c r="BX154" s="69"/>
      <c r="BY154" s="69"/>
      <c r="BZ154" s="69"/>
      <c r="CA154" s="99">
        <v>2</v>
      </c>
      <c r="CB154" s="99"/>
      <c r="CC154" s="99"/>
      <c r="CD154" s="99"/>
      <c r="CE154" s="99"/>
      <c r="CF154" s="99"/>
      <c r="CG154" s="99"/>
      <c r="CH154" s="69">
        <v>0</v>
      </c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>
        <v>0</v>
      </c>
      <c r="CV154" s="69"/>
      <c r="CW154" s="69"/>
      <c r="CX154" s="69"/>
      <c r="CY154" s="69"/>
      <c r="CZ154" s="69"/>
      <c r="DA154" s="69"/>
    </row>
    <row r="155" spans="1:105" s="14" customFormat="1" ht="21.95" customHeight="1" x14ac:dyDescent="0.2">
      <c r="A155" s="1"/>
      <c r="B155" s="60"/>
      <c r="C155" s="60"/>
      <c r="D155" s="60"/>
      <c r="E155" s="60"/>
      <c r="F155" s="60"/>
      <c r="G155" s="67" t="s">
        <v>104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78" t="s">
        <v>95</v>
      </c>
      <c r="AD155" s="78"/>
      <c r="AE155" s="78"/>
      <c r="AF155" s="78"/>
      <c r="AG155" s="78"/>
      <c r="AH155" s="78"/>
      <c r="AI155" s="78" t="s">
        <v>96</v>
      </c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99">
        <v>2</v>
      </c>
      <c r="AU155" s="99"/>
      <c r="AV155" s="99"/>
      <c r="AW155" s="99"/>
      <c r="AX155" s="99"/>
      <c r="AY155" s="99"/>
      <c r="AZ155" s="99"/>
      <c r="BA155" s="69"/>
      <c r="BB155" s="69"/>
      <c r="BC155" s="69"/>
      <c r="BD155" s="69"/>
      <c r="BE155" s="69"/>
      <c r="BF155" s="69"/>
      <c r="BG155" s="99">
        <v>2</v>
      </c>
      <c r="BH155" s="99"/>
      <c r="BI155" s="99"/>
      <c r="BJ155" s="99"/>
      <c r="BK155" s="99"/>
      <c r="BL155" s="99"/>
      <c r="BM155" s="99"/>
      <c r="BN155" s="99">
        <v>12</v>
      </c>
      <c r="BO155" s="99"/>
      <c r="BP155" s="99"/>
      <c r="BQ155" s="99"/>
      <c r="BR155" s="99"/>
      <c r="BS155" s="99"/>
      <c r="BT155" s="99"/>
      <c r="BU155" s="69"/>
      <c r="BV155" s="69"/>
      <c r="BW155" s="69"/>
      <c r="BX155" s="69"/>
      <c r="BY155" s="69"/>
      <c r="BZ155" s="69"/>
      <c r="CA155" s="99">
        <v>12</v>
      </c>
      <c r="CB155" s="99"/>
      <c r="CC155" s="99"/>
      <c r="CD155" s="99"/>
      <c r="CE155" s="99"/>
      <c r="CF155" s="99"/>
      <c r="CG155" s="99"/>
      <c r="CH155" s="99">
        <v>7</v>
      </c>
      <c r="CI155" s="99"/>
      <c r="CJ155" s="99"/>
      <c r="CK155" s="99"/>
      <c r="CL155" s="99"/>
      <c r="CM155" s="99"/>
      <c r="CN155" s="99"/>
      <c r="CO155" s="69"/>
      <c r="CP155" s="69"/>
      <c r="CQ155" s="69"/>
      <c r="CR155" s="69"/>
      <c r="CS155" s="69"/>
      <c r="CT155" s="69"/>
      <c r="CU155" s="99">
        <v>7</v>
      </c>
      <c r="CV155" s="99"/>
      <c r="CW155" s="99"/>
      <c r="CX155" s="99"/>
      <c r="CY155" s="99"/>
      <c r="CZ155" s="99"/>
      <c r="DA155" s="99"/>
    </row>
    <row r="156" spans="1:105" ht="12.95" customHeight="1" x14ac:dyDescent="0.2">
      <c r="B156" s="78">
        <v>3</v>
      </c>
      <c r="C156" s="78"/>
      <c r="D156" s="78"/>
      <c r="E156" s="78"/>
      <c r="F156" s="78"/>
      <c r="G156" s="28" t="s">
        <v>105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</row>
    <row r="157" spans="1:105" s="14" customFormat="1" ht="21.95" customHeight="1" x14ac:dyDescent="0.2">
      <c r="A157" s="1"/>
      <c r="B157" s="60"/>
      <c r="C157" s="60"/>
      <c r="D157" s="60"/>
      <c r="E157" s="60"/>
      <c r="F157" s="60"/>
      <c r="G157" s="67" t="s">
        <v>106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78" t="s">
        <v>84</v>
      </c>
      <c r="AD157" s="78"/>
      <c r="AE157" s="78"/>
      <c r="AF157" s="78"/>
      <c r="AG157" s="78"/>
      <c r="AH157" s="78"/>
      <c r="AI157" s="78" t="s">
        <v>107</v>
      </c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102">
        <v>28818.75</v>
      </c>
      <c r="AU157" s="102"/>
      <c r="AV157" s="102"/>
      <c r="AW157" s="102"/>
      <c r="AX157" s="102"/>
      <c r="AY157" s="102"/>
      <c r="AZ157" s="102"/>
      <c r="BA157" s="69"/>
      <c r="BB157" s="69"/>
      <c r="BC157" s="69"/>
      <c r="BD157" s="69"/>
      <c r="BE157" s="69"/>
      <c r="BF157" s="69"/>
      <c r="BG157" s="102">
        <v>28818.75</v>
      </c>
      <c r="BH157" s="102"/>
      <c r="BI157" s="102"/>
      <c r="BJ157" s="102"/>
      <c r="BK157" s="102"/>
      <c r="BL157" s="102"/>
      <c r="BM157" s="102"/>
      <c r="BN157" s="102">
        <v>10000</v>
      </c>
      <c r="BO157" s="102"/>
      <c r="BP157" s="102"/>
      <c r="BQ157" s="102"/>
      <c r="BR157" s="102"/>
      <c r="BS157" s="102"/>
      <c r="BT157" s="102"/>
      <c r="BU157" s="69"/>
      <c r="BV157" s="69"/>
      <c r="BW157" s="69"/>
      <c r="BX157" s="69"/>
      <c r="BY157" s="69"/>
      <c r="BZ157" s="69"/>
      <c r="CA157" s="102">
        <v>10000</v>
      </c>
      <c r="CB157" s="102"/>
      <c r="CC157" s="102"/>
      <c r="CD157" s="102"/>
      <c r="CE157" s="102"/>
      <c r="CF157" s="102"/>
      <c r="CG157" s="102"/>
      <c r="CH157" s="69">
        <v>0</v>
      </c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>
        <v>0</v>
      </c>
      <c r="CV157" s="69"/>
      <c r="CW157" s="69"/>
      <c r="CX157" s="69"/>
      <c r="CY157" s="69"/>
      <c r="CZ157" s="69"/>
      <c r="DA157" s="69"/>
    </row>
    <row r="158" spans="1:105" s="14" customFormat="1" ht="36" customHeight="1" x14ac:dyDescent="0.2">
      <c r="A158" s="1"/>
      <c r="B158" s="60"/>
      <c r="C158" s="60"/>
      <c r="D158" s="60"/>
      <c r="E158" s="60"/>
      <c r="F158" s="60"/>
      <c r="G158" s="67" t="s">
        <v>211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78" t="s">
        <v>84</v>
      </c>
      <c r="AD158" s="78"/>
      <c r="AE158" s="78"/>
      <c r="AF158" s="78"/>
      <c r="AG158" s="78"/>
      <c r="AH158" s="78"/>
      <c r="AI158" s="78" t="s">
        <v>107</v>
      </c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69">
        <v>0</v>
      </c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>
        <v>0</v>
      </c>
      <c r="BH158" s="69"/>
      <c r="BI158" s="69"/>
      <c r="BJ158" s="69"/>
      <c r="BK158" s="69"/>
      <c r="BL158" s="69"/>
      <c r="BM158" s="69"/>
      <c r="BN158" s="102">
        <v>50000</v>
      </c>
      <c r="BO158" s="102"/>
      <c r="BP158" s="102"/>
      <c r="BQ158" s="102"/>
      <c r="BR158" s="102"/>
      <c r="BS158" s="102"/>
      <c r="BT158" s="102"/>
      <c r="BU158" s="69"/>
      <c r="BV158" s="69"/>
      <c r="BW158" s="69"/>
      <c r="BX158" s="69"/>
      <c r="BY158" s="69"/>
      <c r="BZ158" s="69"/>
      <c r="CA158" s="102">
        <v>50000</v>
      </c>
      <c r="CB158" s="102"/>
      <c r="CC158" s="102"/>
      <c r="CD158" s="102"/>
      <c r="CE158" s="102"/>
      <c r="CF158" s="102"/>
      <c r="CG158" s="102"/>
      <c r="CH158" s="69">
        <v>0</v>
      </c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>
        <v>0</v>
      </c>
      <c r="CV158" s="69"/>
      <c r="CW158" s="69"/>
      <c r="CX158" s="69"/>
      <c r="CY158" s="69"/>
      <c r="CZ158" s="69"/>
      <c r="DA158" s="69"/>
    </row>
    <row r="159" spans="1:105" s="14" customFormat="1" ht="12.95" customHeight="1" x14ac:dyDescent="0.2">
      <c r="A159" s="1"/>
      <c r="B159" s="60"/>
      <c r="C159" s="60"/>
      <c r="D159" s="60"/>
      <c r="E159" s="60"/>
      <c r="F159" s="60"/>
      <c r="G159" s="67" t="s">
        <v>108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78" t="s">
        <v>84</v>
      </c>
      <c r="AD159" s="78"/>
      <c r="AE159" s="78"/>
      <c r="AF159" s="78"/>
      <c r="AG159" s="78"/>
      <c r="AH159" s="78"/>
      <c r="AI159" s="78" t="s">
        <v>107</v>
      </c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101">
        <v>4405.3500000000004</v>
      </c>
      <c r="AU159" s="101"/>
      <c r="AV159" s="101"/>
      <c r="AW159" s="101"/>
      <c r="AX159" s="101"/>
      <c r="AY159" s="101"/>
      <c r="AZ159" s="101"/>
      <c r="BA159" s="69"/>
      <c r="BB159" s="69"/>
      <c r="BC159" s="69"/>
      <c r="BD159" s="69"/>
      <c r="BE159" s="69"/>
      <c r="BF159" s="69"/>
      <c r="BG159" s="101">
        <v>4405.3500000000004</v>
      </c>
      <c r="BH159" s="101"/>
      <c r="BI159" s="101"/>
      <c r="BJ159" s="101"/>
      <c r="BK159" s="101"/>
      <c r="BL159" s="101"/>
      <c r="BM159" s="101"/>
      <c r="BN159" s="101">
        <v>2688.17</v>
      </c>
      <c r="BO159" s="101"/>
      <c r="BP159" s="101"/>
      <c r="BQ159" s="101"/>
      <c r="BR159" s="101"/>
      <c r="BS159" s="101"/>
      <c r="BT159" s="101"/>
      <c r="BU159" s="69"/>
      <c r="BV159" s="69"/>
      <c r="BW159" s="69"/>
      <c r="BX159" s="69"/>
      <c r="BY159" s="69"/>
      <c r="BZ159" s="69"/>
      <c r="CA159" s="101">
        <v>2688.17</v>
      </c>
      <c r="CB159" s="101"/>
      <c r="CC159" s="101"/>
      <c r="CD159" s="101"/>
      <c r="CE159" s="101"/>
      <c r="CF159" s="101"/>
      <c r="CG159" s="101"/>
      <c r="CH159" s="69">
        <v>0</v>
      </c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>
        <v>0</v>
      </c>
      <c r="CV159" s="69"/>
      <c r="CW159" s="69"/>
      <c r="CX159" s="69"/>
      <c r="CY159" s="69"/>
      <c r="CZ159" s="69"/>
      <c r="DA159" s="69"/>
    </row>
    <row r="160" spans="1:105" s="14" customFormat="1" ht="33" customHeight="1" x14ac:dyDescent="0.2">
      <c r="A160" s="1"/>
      <c r="B160" s="60"/>
      <c r="C160" s="60"/>
      <c r="D160" s="60"/>
      <c r="E160" s="60"/>
      <c r="F160" s="60"/>
      <c r="G160" s="67" t="s">
        <v>109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78" t="s">
        <v>84</v>
      </c>
      <c r="AD160" s="78"/>
      <c r="AE160" s="78"/>
      <c r="AF160" s="78"/>
      <c r="AG160" s="78"/>
      <c r="AH160" s="78"/>
      <c r="AI160" s="78" t="s">
        <v>107</v>
      </c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101">
        <v>750000</v>
      </c>
      <c r="AU160" s="101"/>
      <c r="AV160" s="101"/>
      <c r="AW160" s="101"/>
      <c r="AX160" s="101"/>
      <c r="AY160" s="101"/>
      <c r="AZ160" s="101"/>
      <c r="BA160" s="69"/>
      <c r="BB160" s="69"/>
      <c r="BC160" s="69"/>
      <c r="BD160" s="69"/>
      <c r="BE160" s="69"/>
      <c r="BF160" s="69"/>
      <c r="BG160" s="101">
        <v>750000</v>
      </c>
      <c r="BH160" s="101"/>
      <c r="BI160" s="101"/>
      <c r="BJ160" s="101"/>
      <c r="BK160" s="101"/>
      <c r="BL160" s="101"/>
      <c r="BM160" s="101"/>
      <c r="BN160" s="69">
        <v>0</v>
      </c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>
        <v>0</v>
      </c>
      <c r="CB160" s="69"/>
      <c r="CC160" s="69"/>
      <c r="CD160" s="69"/>
      <c r="CE160" s="69"/>
      <c r="CF160" s="69"/>
      <c r="CG160" s="69"/>
      <c r="CH160" s="69">
        <v>0</v>
      </c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>
        <v>0</v>
      </c>
      <c r="CV160" s="69"/>
      <c r="CW160" s="69"/>
      <c r="CX160" s="69"/>
      <c r="CY160" s="69"/>
      <c r="CZ160" s="69"/>
      <c r="DA160" s="69"/>
    </row>
    <row r="161" spans="1:105" s="14" customFormat="1" ht="33" customHeight="1" x14ac:dyDescent="0.2">
      <c r="A161" s="1"/>
      <c r="B161" s="60"/>
      <c r="C161" s="60"/>
      <c r="D161" s="60"/>
      <c r="E161" s="60"/>
      <c r="F161" s="60"/>
      <c r="G161" s="67" t="s">
        <v>212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78" t="s">
        <v>84</v>
      </c>
      <c r="AD161" s="78"/>
      <c r="AE161" s="78"/>
      <c r="AF161" s="78"/>
      <c r="AG161" s="78"/>
      <c r="AH161" s="78"/>
      <c r="AI161" s="78" t="s">
        <v>107</v>
      </c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101">
        <v>125703</v>
      </c>
      <c r="AU161" s="101"/>
      <c r="AV161" s="101"/>
      <c r="AW161" s="101"/>
      <c r="AX161" s="101"/>
      <c r="AY161" s="101"/>
      <c r="AZ161" s="101"/>
      <c r="BA161" s="69"/>
      <c r="BB161" s="69"/>
      <c r="BC161" s="69"/>
      <c r="BD161" s="69"/>
      <c r="BE161" s="69"/>
      <c r="BF161" s="69"/>
      <c r="BG161" s="101">
        <v>125703</v>
      </c>
      <c r="BH161" s="101"/>
      <c r="BI161" s="101"/>
      <c r="BJ161" s="101"/>
      <c r="BK161" s="101"/>
      <c r="BL161" s="101"/>
      <c r="BM161" s="101"/>
      <c r="BN161" s="101">
        <v>82483</v>
      </c>
      <c r="BO161" s="101"/>
      <c r="BP161" s="101"/>
      <c r="BQ161" s="101"/>
      <c r="BR161" s="101"/>
      <c r="BS161" s="101"/>
      <c r="BT161" s="101"/>
      <c r="BU161" s="69"/>
      <c r="BV161" s="69"/>
      <c r="BW161" s="69"/>
      <c r="BX161" s="69"/>
      <c r="BY161" s="69"/>
      <c r="BZ161" s="69"/>
      <c r="CA161" s="101">
        <v>82483</v>
      </c>
      <c r="CB161" s="101"/>
      <c r="CC161" s="101"/>
      <c r="CD161" s="101"/>
      <c r="CE161" s="101"/>
      <c r="CF161" s="101"/>
      <c r="CG161" s="101"/>
      <c r="CH161" s="101">
        <v>38750</v>
      </c>
      <c r="CI161" s="101"/>
      <c r="CJ161" s="101"/>
      <c r="CK161" s="101"/>
      <c r="CL161" s="101"/>
      <c r="CM161" s="101"/>
      <c r="CN161" s="101"/>
      <c r="CO161" s="69"/>
      <c r="CP161" s="69"/>
      <c r="CQ161" s="69"/>
      <c r="CR161" s="69"/>
      <c r="CS161" s="69"/>
      <c r="CT161" s="69"/>
      <c r="CU161" s="101">
        <v>38750</v>
      </c>
      <c r="CV161" s="101"/>
      <c r="CW161" s="101"/>
      <c r="CX161" s="101"/>
      <c r="CY161" s="101"/>
      <c r="CZ161" s="101"/>
      <c r="DA161" s="101"/>
    </row>
    <row r="162" spans="1:105" s="14" customFormat="1" ht="21.95" customHeight="1" x14ac:dyDescent="0.2">
      <c r="A162" s="1"/>
      <c r="B162" s="60"/>
      <c r="C162" s="60"/>
      <c r="D162" s="60"/>
      <c r="E162" s="60"/>
      <c r="F162" s="60"/>
      <c r="G162" s="67" t="s">
        <v>110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78" t="s">
        <v>84</v>
      </c>
      <c r="AD162" s="78"/>
      <c r="AE162" s="78"/>
      <c r="AF162" s="78"/>
      <c r="AG162" s="78"/>
      <c r="AH162" s="78"/>
      <c r="AI162" s="78" t="s">
        <v>107</v>
      </c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101">
        <v>48949</v>
      </c>
      <c r="AU162" s="101"/>
      <c r="AV162" s="101"/>
      <c r="AW162" s="101"/>
      <c r="AX162" s="101"/>
      <c r="AY162" s="101"/>
      <c r="AZ162" s="101"/>
      <c r="BA162" s="69"/>
      <c r="BB162" s="69"/>
      <c r="BC162" s="69"/>
      <c r="BD162" s="69"/>
      <c r="BE162" s="69"/>
      <c r="BF162" s="69"/>
      <c r="BG162" s="101">
        <v>48949</v>
      </c>
      <c r="BH162" s="101"/>
      <c r="BI162" s="101"/>
      <c r="BJ162" s="101"/>
      <c r="BK162" s="101"/>
      <c r="BL162" s="101"/>
      <c r="BM162" s="101"/>
      <c r="BN162" s="101">
        <v>33333</v>
      </c>
      <c r="BO162" s="101"/>
      <c r="BP162" s="101"/>
      <c r="BQ162" s="101"/>
      <c r="BR162" s="101"/>
      <c r="BS162" s="101"/>
      <c r="BT162" s="101"/>
      <c r="BU162" s="69"/>
      <c r="BV162" s="69"/>
      <c r="BW162" s="69"/>
      <c r="BX162" s="69"/>
      <c r="BY162" s="69"/>
      <c r="BZ162" s="69"/>
      <c r="CA162" s="101">
        <v>33333</v>
      </c>
      <c r="CB162" s="101"/>
      <c r="CC162" s="101"/>
      <c r="CD162" s="101"/>
      <c r="CE162" s="101"/>
      <c r="CF162" s="101"/>
      <c r="CG162" s="101"/>
      <c r="CH162" s="101">
        <v>33333.33</v>
      </c>
      <c r="CI162" s="101"/>
      <c r="CJ162" s="101"/>
      <c r="CK162" s="101"/>
      <c r="CL162" s="101"/>
      <c r="CM162" s="101"/>
      <c r="CN162" s="101"/>
      <c r="CO162" s="69"/>
      <c r="CP162" s="69"/>
      <c r="CQ162" s="69"/>
      <c r="CR162" s="69"/>
      <c r="CS162" s="69"/>
      <c r="CT162" s="69"/>
      <c r="CU162" s="101">
        <v>33333.33</v>
      </c>
      <c r="CV162" s="101"/>
      <c r="CW162" s="101"/>
      <c r="CX162" s="101"/>
      <c r="CY162" s="101"/>
      <c r="CZ162" s="101"/>
      <c r="DA162" s="101"/>
    </row>
    <row r="163" spans="1:105" s="14" customFormat="1" ht="21.95" customHeight="1" x14ac:dyDescent="0.2">
      <c r="A163" s="1"/>
      <c r="B163" s="60"/>
      <c r="C163" s="60"/>
      <c r="D163" s="60"/>
      <c r="E163" s="60"/>
      <c r="F163" s="60"/>
      <c r="G163" s="67" t="s">
        <v>111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78" t="s">
        <v>95</v>
      </c>
      <c r="AD163" s="78"/>
      <c r="AE163" s="78"/>
      <c r="AF163" s="78"/>
      <c r="AG163" s="78"/>
      <c r="AH163" s="78"/>
      <c r="AI163" s="78" t="s">
        <v>107</v>
      </c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99">
        <v>117</v>
      </c>
      <c r="AU163" s="99"/>
      <c r="AV163" s="99"/>
      <c r="AW163" s="99"/>
      <c r="AX163" s="99"/>
      <c r="AY163" s="99"/>
      <c r="AZ163" s="99"/>
      <c r="BA163" s="69"/>
      <c r="BB163" s="69"/>
      <c r="BC163" s="69"/>
      <c r="BD163" s="69"/>
      <c r="BE163" s="69"/>
      <c r="BF163" s="69"/>
      <c r="BG163" s="99">
        <v>117</v>
      </c>
      <c r="BH163" s="99"/>
      <c r="BI163" s="99"/>
      <c r="BJ163" s="99"/>
      <c r="BK163" s="99"/>
      <c r="BL163" s="99"/>
      <c r="BM163" s="99"/>
      <c r="BN163" s="99">
        <v>111</v>
      </c>
      <c r="BO163" s="99"/>
      <c r="BP163" s="99"/>
      <c r="BQ163" s="99"/>
      <c r="BR163" s="99"/>
      <c r="BS163" s="99"/>
      <c r="BT163" s="99"/>
      <c r="BU163" s="69"/>
      <c r="BV163" s="69"/>
      <c r="BW163" s="69"/>
      <c r="BX163" s="69"/>
      <c r="BY163" s="69"/>
      <c r="BZ163" s="69"/>
      <c r="CA163" s="99">
        <v>111</v>
      </c>
      <c r="CB163" s="99"/>
      <c r="CC163" s="99"/>
      <c r="CD163" s="99"/>
      <c r="CE163" s="99"/>
      <c r="CF163" s="99"/>
      <c r="CG163" s="99"/>
      <c r="CH163" s="99">
        <v>100</v>
      </c>
      <c r="CI163" s="99"/>
      <c r="CJ163" s="99"/>
      <c r="CK163" s="99"/>
      <c r="CL163" s="99"/>
      <c r="CM163" s="99"/>
      <c r="CN163" s="99"/>
      <c r="CO163" s="69"/>
      <c r="CP163" s="69"/>
      <c r="CQ163" s="69"/>
      <c r="CR163" s="69"/>
      <c r="CS163" s="69"/>
      <c r="CT163" s="69"/>
      <c r="CU163" s="99">
        <v>100</v>
      </c>
      <c r="CV163" s="99"/>
      <c r="CW163" s="99"/>
      <c r="CX163" s="99"/>
      <c r="CY163" s="99"/>
      <c r="CZ163" s="99"/>
      <c r="DA163" s="99"/>
    </row>
    <row r="164" spans="1:105" s="14" customFormat="1" ht="21.95" customHeight="1" x14ac:dyDescent="0.2">
      <c r="A164" s="1"/>
      <c r="B164" s="60"/>
      <c r="C164" s="60"/>
      <c r="D164" s="60"/>
      <c r="E164" s="60"/>
      <c r="F164" s="60"/>
      <c r="G164" s="67" t="s">
        <v>112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78" t="s">
        <v>95</v>
      </c>
      <c r="AD164" s="78"/>
      <c r="AE164" s="78"/>
      <c r="AF164" s="78"/>
      <c r="AG164" s="78"/>
      <c r="AH164" s="78"/>
      <c r="AI164" s="78" t="s">
        <v>107</v>
      </c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99">
        <v>28</v>
      </c>
      <c r="AU164" s="99"/>
      <c r="AV164" s="99"/>
      <c r="AW164" s="99"/>
      <c r="AX164" s="99"/>
      <c r="AY164" s="99"/>
      <c r="AZ164" s="99"/>
      <c r="BA164" s="69"/>
      <c r="BB164" s="69"/>
      <c r="BC164" s="69"/>
      <c r="BD164" s="69"/>
      <c r="BE164" s="69"/>
      <c r="BF164" s="69"/>
      <c r="BG164" s="99">
        <v>28</v>
      </c>
      <c r="BH164" s="99"/>
      <c r="BI164" s="99"/>
      <c r="BJ164" s="99"/>
      <c r="BK164" s="99"/>
      <c r="BL164" s="99"/>
      <c r="BM164" s="99"/>
      <c r="BN164" s="99">
        <v>26</v>
      </c>
      <c r="BO164" s="99"/>
      <c r="BP164" s="99"/>
      <c r="BQ164" s="99"/>
      <c r="BR164" s="99"/>
      <c r="BS164" s="99"/>
      <c r="BT164" s="99"/>
      <c r="BU164" s="69"/>
      <c r="BV164" s="69"/>
      <c r="BW164" s="69"/>
      <c r="BX164" s="69"/>
      <c r="BY164" s="69"/>
      <c r="BZ164" s="69"/>
      <c r="CA164" s="99">
        <v>26</v>
      </c>
      <c r="CB164" s="99"/>
      <c r="CC164" s="99"/>
      <c r="CD164" s="99"/>
      <c r="CE164" s="99"/>
      <c r="CF164" s="99"/>
      <c r="CG164" s="99"/>
      <c r="CH164" s="99">
        <v>30</v>
      </c>
      <c r="CI164" s="99"/>
      <c r="CJ164" s="99"/>
      <c r="CK164" s="99"/>
      <c r="CL164" s="99"/>
      <c r="CM164" s="99"/>
      <c r="CN164" s="99"/>
      <c r="CO164" s="69"/>
      <c r="CP164" s="69"/>
      <c r="CQ164" s="69"/>
      <c r="CR164" s="69"/>
      <c r="CS164" s="69"/>
      <c r="CT164" s="69"/>
      <c r="CU164" s="99">
        <v>30</v>
      </c>
      <c r="CV164" s="99"/>
      <c r="CW164" s="99"/>
      <c r="CX164" s="99"/>
      <c r="CY164" s="99"/>
      <c r="CZ164" s="99"/>
      <c r="DA164" s="99"/>
    </row>
    <row r="165" spans="1:105" s="14" customFormat="1" ht="21.95" customHeight="1" x14ac:dyDescent="0.2">
      <c r="A165" s="1"/>
      <c r="B165" s="60"/>
      <c r="C165" s="60"/>
      <c r="D165" s="60"/>
      <c r="E165" s="60"/>
      <c r="F165" s="60"/>
      <c r="G165" s="67" t="s">
        <v>113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78" t="s">
        <v>95</v>
      </c>
      <c r="AD165" s="78"/>
      <c r="AE165" s="78"/>
      <c r="AF165" s="78"/>
      <c r="AG165" s="78"/>
      <c r="AH165" s="78"/>
      <c r="AI165" s="78" t="s">
        <v>107</v>
      </c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99">
        <v>27</v>
      </c>
      <c r="AU165" s="99"/>
      <c r="AV165" s="99"/>
      <c r="AW165" s="99"/>
      <c r="AX165" s="99"/>
      <c r="AY165" s="99"/>
      <c r="AZ165" s="99"/>
      <c r="BA165" s="69"/>
      <c r="BB165" s="69"/>
      <c r="BC165" s="69"/>
      <c r="BD165" s="69"/>
      <c r="BE165" s="69"/>
      <c r="BF165" s="69"/>
      <c r="BG165" s="99">
        <v>27</v>
      </c>
      <c r="BH165" s="99"/>
      <c r="BI165" s="99"/>
      <c r="BJ165" s="99"/>
      <c r="BK165" s="99"/>
      <c r="BL165" s="99"/>
      <c r="BM165" s="99"/>
      <c r="BN165" s="99">
        <v>26</v>
      </c>
      <c r="BO165" s="99"/>
      <c r="BP165" s="99"/>
      <c r="BQ165" s="99"/>
      <c r="BR165" s="99"/>
      <c r="BS165" s="99"/>
      <c r="BT165" s="99"/>
      <c r="BU165" s="69"/>
      <c r="BV165" s="69"/>
      <c r="BW165" s="69"/>
      <c r="BX165" s="69"/>
      <c r="BY165" s="69"/>
      <c r="BZ165" s="69"/>
      <c r="CA165" s="99">
        <v>26</v>
      </c>
      <c r="CB165" s="99"/>
      <c r="CC165" s="99"/>
      <c r="CD165" s="99"/>
      <c r="CE165" s="99"/>
      <c r="CF165" s="99"/>
      <c r="CG165" s="99"/>
      <c r="CH165" s="99">
        <v>30</v>
      </c>
      <c r="CI165" s="99"/>
      <c r="CJ165" s="99"/>
      <c r="CK165" s="99"/>
      <c r="CL165" s="99"/>
      <c r="CM165" s="99"/>
      <c r="CN165" s="99"/>
      <c r="CO165" s="69"/>
      <c r="CP165" s="69"/>
      <c r="CQ165" s="69"/>
      <c r="CR165" s="69"/>
      <c r="CS165" s="69"/>
      <c r="CT165" s="69"/>
      <c r="CU165" s="99">
        <v>30</v>
      </c>
      <c r="CV165" s="99"/>
      <c r="CW165" s="99"/>
      <c r="CX165" s="99"/>
      <c r="CY165" s="99"/>
      <c r="CZ165" s="99"/>
      <c r="DA165" s="99"/>
    </row>
    <row r="166" spans="1:105" s="14" customFormat="1" ht="21.95" customHeight="1" x14ac:dyDescent="0.2">
      <c r="A166" s="1"/>
      <c r="B166" s="60"/>
      <c r="C166" s="60"/>
      <c r="D166" s="60"/>
      <c r="E166" s="60"/>
      <c r="F166" s="60"/>
      <c r="G166" s="67" t="s">
        <v>114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78" t="s">
        <v>84</v>
      </c>
      <c r="AD166" s="78"/>
      <c r="AE166" s="78"/>
      <c r="AF166" s="78"/>
      <c r="AG166" s="78"/>
      <c r="AH166" s="78"/>
      <c r="AI166" s="78" t="s">
        <v>107</v>
      </c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69">
        <v>0</v>
      </c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>
        <v>0</v>
      </c>
      <c r="BH166" s="69"/>
      <c r="BI166" s="69"/>
      <c r="BJ166" s="69"/>
      <c r="BK166" s="69"/>
      <c r="BL166" s="69"/>
      <c r="BM166" s="69"/>
      <c r="BN166" s="101">
        <v>500000</v>
      </c>
      <c r="BO166" s="101"/>
      <c r="BP166" s="101"/>
      <c r="BQ166" s="101"/>
      <c r="BR166" s="101"/>
      <c r="BS166" s="101"/>
      <c r="BT166" s="101"/>
      <c r="BU166" s="69"/>
      <c r="BV166" s="69"/>
      <c r="BW166" s="69"/>
      <c r="BX166" s="69"/>
      <c r="BY166" s="69"/>
      <c r="BZ166" s="69"/>
      <c r="CA166" s="101">
        <v>500000</v>
      </c>
      <c r="CB166" s="101"/>
      <c r="CC166" s="101"/>
      <c r="CD166" s="101"/>
      <c r="CE166" s="101"/>
      <c r="CF166" s="101"/>
      <c r="CG166" s="101"/>
      <c r="CH166" s="69">
        <v>0</v>
      </c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>
        <v>0</v>
      </c>
      <c r="CV166" s="69"/>
      <c r="CW166" s="69"/>
      <c r="CX166" s="69"/>
      <c r="CY166" s="69"/>
      <c r="CZ166" s="69"/>
      <c r="DA166" s="69"/>
    </row>
    <row r="167" spans="1:105" s="14" customFormat="1" ht="26.25" customHeight="1" x14ac:dyDescent="0.2">
      <c r="A167" s="1"/>
      <c r="B167" s="60"/>
      <c r="C167" s="60"/>
      <c r="D167" s="60"/>
      <c r="E167" s="60"/>
      <c r="F167" s="60"/>
      <c r="G167" s="67" t="s">
        <v>206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78" t="s">
        <v>84</v>
      </c>
      <c r="AD167" s="78"/>
      <c r="AE167" s="78"/>
      <c r="AF167" s="78"/>
      <c r="AG167" s="78"/>
      <c r="AH167" s="78"/>
      <c r="AI167" s="78" t="s">
        <v>107</v>
      </c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69">
        <v>0</v>
      </c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>
        <v>0</v>
      </c>
      <c r="BH167" s="69"/>
      <c r="BI167" s="69"/>
      <c r="BJ167" s="69"/>
      <c r="BK167" s="69"/>
      <c r="BL167" s="69"/>
      <c r="BM167" s="69"/>
      <c r="BN167" s="69">
        <v>0</v>
      </c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>
        <v>0</v>
      </c>
      <c r="CB167" s="69"/>
      <c r="CC167" s="69"/>
      <c r="CD167" s="69"/>
      <c r="CE167" s="69"/>
      <c r="CF167" s="69"/>
      <c r="CG167" s="69"/>
      <c r="CH167" s="102">
        <v>70833.33</v>
      </c>
      <c r="CI167" s="102"/>
      <c r="CJ167" s="102"/>
      <c r="CK167" s="102"/>
      <c r="CL167" s="102"/>
      <c r="CM167" s="102"/>
      <c r="CN167" s="102"/>
      <c r="CO167" s="69">
        <v>150000</v>
      </c>
      <c r="CP167" s="69"/>
      <c r="CQ167" s="69"/>
      <c r="CR167" s="69"/>
      <c r="CS167" s="69"/>
      <c r="CT167" s="69"/>
      <c r="CU167" s="102">
        <v>220833.33</v>
      </c>
      <c r="CV167" s="102"/>
      <c r="CW167" s="102"/>
      <c r="CX167" s="102"/>
      <c r="CY167" s="102"/>
      <c r="CZ167" s="102"/>
      <c r="DA167" s="102"/>
    </row>
    <row r="168" spans="1:105" s="14" customFormat="1" ht="21.95" customHeight="1" x14ac:dyDescent="0.2">
      <c r="A168" s="1"/>
      <c r="B168" s="60"/>
      <c r="C168" s="60"/>
      <c r="D168" s="60"/>
      <c r="E168" s="60"/>
      <c r="F168" s="60"/>
      <c r="G168" s="67" t="s">
        <v>115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78" t="s">
        <v>84</v>
      </c>
      <c r="AD168" s="78"/>
      <c r="AE168" s="78"/>
      <c r="AF168" s="78"/>
      <c r="AG168" s="78"/>
      <c r="AH168" s="78"/>
      <c r="AI168" s="78" t="s">
        <v>107</v>
      </c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69">
        <v>0</v>
      </c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>
        <v>0</v>
      </c>
      <c r="BH168" s="69"/>
      <c r="BI168" s="69"/>
      <c r="BJ168" s="69"/>
      <c r="BK168" s="69"/>
      <c r="BL168" s="69"/>
      <c r="BM168" s="69"/>
      <c r="BN168" s="69">
        <v>0</v>
      </c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>
        <v>0</v>
      </c>
      <c r="CB168" s="69"/>
      <c r="CC168" s="69"/>
      <c r="CD168" s="69"/>
      <c r="CE168" s="69"/>
      <c r="CF168" s="69"/>
      <c r="CG168" s="69"/>
      <c r="CH168" s="68">
        <v>800000</v>
      </c>
      <c r="CI168" s="68"/>
      <c r="CJ168" s="68"/>
      <c r="CK168" s="68"/>
      <c r="CL168" s="68"/>
      <c r="CM168" s="68"/>
      <c r="CN168" s="68"/>
      <c r="CO168" s="69"/>
      <c r="CP168" s="69"/>
      <c r="CQ168" s="69"/>
      <c r="CR168" s="69"/>
      <c r="CS168" s="69"/>
      <c r="CT168" s="69"/>
      <c r="CU168" s="68">
        <v>800000</v>
      </c>
      <c r="CV168" s="68"/>
      <c r="CW168" s="68"/>
      <c r="CX168" s="68"/>
      <c r="CY168" s="68"/>
      <c r="CZ168" s="68"/>
      <c r="DA168" s="68"/>
    </row>
    <row r="169" spans="1:105" s="14" customFormat="1" ht="21.95" customHeight="1" x14ac:dyDescent="0.2">
      <c r="A169" s="1"/>
      <c r="B169" s="60"/>
      <c r="C169" s="60"/>
      <c r="D169" s="60"/>
      <c r="E169" s="60"/>
      <c r="F169" s="60"/>
      <c r="G169" s="67" t="s">
        <v>116</v>
      </c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78" t="s">
        <v>85</v>
      </c>
      <c r="AD169" s="78"/>
      <c r="AE169" s="78"/>
      <c r="AF169" s="78"/>
      <c r="AG169" s="78"/>
      <c r="AH169" s="78"/>
      <c r="AI169" s="78" t="s">
        <v>107</v>
      </c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69">
        <v>0</v>
      </c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>
        <v>0</v>
      </c>
      <c r="BH169" s="69"/>
      <c r="BI169" s="69"/>
      <c r="BJ169" s="69"/>
      <c r="BK169" s="69"/>
      <c r="BL169" s="69"/>
      <c r="BM169" s="69"/>
      <c r="BN169" s="69">
        <v>0</v>
      </c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>
        <v>0</v>
      </c>
      <c r="CB169" s="69"/>
      <c r="CC169" s="69"/>
      <c r="CD169" s="69"/>
      <c r="CE169" s="69"/>
      <c r="CF169" s="69"/>
      <c r="CG169" s="69"/>
      <c r="CH169" s="69">
        <v>0</v>
      </c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>
        <v>0</v>
      </c>
      <c r="CV169" s="69"/>
      <c r="CW169" s="69"/>
      <c r="CX169" s="69"/>
      <c r="CY169" s="69"/>
      <c r="CZ169" s="69"/>
      <c r="DA169" s="69"/>
    </row>
    <row r="170" spans="1:105" s="14" customFormat="1" ht="21.95" customHeight="1" x14ac:dyDescent="0.2">
      <c r="A170" s="1"/>
      <c r="B170" s="60"/>
      <c r="C170" s="60"/>
      <c r="D170" s="60"/>
      <c r="E170" s="60"/>
      <c r="F170" s="60"/>
      <c r="G170" s="67" t="s">
        <v>116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78" t="s">
        <v>84</v>
      </c>
      <c r="AD170" s="78"/>
      <c r="AE170" s="78"/>
      <c r="AF170" s="78"/>
      <c r="AG170" s="78"/>
      <c r="AH170" s="78"/>
      <c r="AI170" s="78" t="s">
        <v>107</v>
      </c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69">
        <v>0</v>
      </c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>
        <v>0</v>
      </c>
      <c r="BH170" s="69"/>
      <c r="BI170" s="69"/>
      <c r="BJ170" s="69"/>
      <c r="BK170" s="69"/>
      <c r="BL170" s="69"/>
      <c r="BM170" s="69"/>
      <c r="BN170" s="101">
        <v>87000</v>
      </c>
      <c r="BO170" s="101"/>
      <c r="BP170" s="101"/>
      <c r="BQ170" s="101"/>
      <c r="BR170" s="101"/>
      <c r="BS170" s="101"/>
      <c r="BT170" s="101"/>
      <c r="BU170" s="69"/>
      <c r="BV170" s="69"/>
      <c r="BW170" s="69"/>
      <c r="BX170" s="69"/>
      <c r="BY170" s="69"/>
      <c r="BZ170" s="69"/>
      <c r="CA170" s="101">
        <v>87000</v>
      </c>
      <c r="CB170" s="101"/>
      <c r="CC170" s="101"/>
      <c r="CD170" s="101"/>
      <c r="CE170" s="101"/>
      <c r="CF170" s="101"/>
      <c r="CG170" s="101"/>
      <c r="CH170" s="69">
        <v>0</v>
      </c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>
        <v>0</v>
      </c>
      <c r="CV170" s="69"/>
      <c r="CW170" s="69"/>
      <c r="CX170" s="69"/>
      <c r="CY170" s="69"/>
      <c r="CZ170" s="69"/>
      <c r="DA170" s="69"/>
    </row>
    <row r="171" spans="1:105" s="14" customFormat="1" ht="33" customHeight="1" x14ac:dyDescent="0.2">
      <c r="A171" s="1"/>
      <c r="B171" s="60"/>
      <c r="C171" s="60"/>
      <c r="D171" s="60"/>
      <c r="E171" s="60"/>
      <c r="F171" s="60"/>
      <c r="G171" s="67" t="s">
        <v>117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78" t="s">
        <v>84</v>
      </c>
      <c r="AD171" s="78"/>
      <c r="AE171" s="78"/>
      <c r="AF171" s="78"/>
      <c r="AG171" s="78"/>
      <c r="AH171" s="78"/>
      <c r="AI171" s="78" t="s">
        <v>107</v>
      </c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101">
        <v>90000</v>
      </c>
      <c r="AU171" s="101"/>
      <c r="AV171" s="101"/>
      <c r="AW171" s="101"/>
      <c r="AX171" s="101"/>
      <c r="AY171" s="101"/>
      <c r="AZ171" s="101"/>
      <c r="BA171" s="69"/>
      <c r="BB171" s="69"/>
      <c r="BC171" s="69"/>
      <c r="BD171" s="69"/>
      <c r="BE171" s="69"/>
      <c r="BF171" s="69"/>
      <c r="BG171" s="101">
        <v>90000</v>
      </c>
      <c r="BH171" s="101"/>
      <c r="BI171" s="101"/>
      <c r="BJ171" s="101"/>
      <c r="BK171" s="101"/>
      <c r="BL171" s="101"/>
      <c r="BM171" s="101"/>
      <c r="BN171" s="101">
        <v>202779.17</v>
      </c>
      <c r="BO171" s="101"/>
      <c r="BP171" s="101"/>
      <c r="BQ171" s="101"/>
      <c r="BR171" s="101"/>
      <c r="BS171" s="101"/>
      <c r="BT171" s="101"/>
      <c r="BU171" s="69"/>
      <c r="BV171" s="69"/>
      <c r="BW171" s="69"/>
      <c r="BX171" s="69"/>
      <c r="BY171" s="69"/>
      <c r="BZ171" s="69"/>
      <c r="CA171" s="101">
        <v>202779.17</v>
      </c>
      <c r="CB171" s="101"/>
      <c r="CC171" s="101"/>
      <c r="CD171" s="101"/>
      <c r="CE171" s="101"/>
      <c r="CF171" s="101"/>
      <c r="CG171" s="101"/>
      <c r="CH171" s="101">
        <v>2142857.14</v>
      </c>
      <c r="CI171" s="101"/>
      <c r="CJ171" s="101"/>
      <c r="CK171" s="101"/>
      <c r="CL171" s="101"/>
      <c r="CM171" s="101"/>
      <c r="CN171" s="101"/>
      <c r="CO171" s="69"/>
      <c r="CP171" s="69"/>
      <c r="CQ171" s="69"/>
      <c r="CR171" s="69"/>
      <c r="CS171" s="69"/>
      <c r="CT171" s="69"/>
      <c r="CU171" s="101">
        <v>2142857.14</v>
      </c>
      <c r="CV171" s="101"/>
      <c r="CW171" s="101"/>
      <c r="CX171" s="101"/>
      <c r="CY171" s="101"/>
      <c r="CZ171" s="101"/>
      <c r="DA171" s="101"/>
    </row>
    <row r="172" spans="1:105" ht="12.95" customHeight="1" x14ac:dyDescent="0.2">
      <c r="B172" s="78">
        <v>4</v>
      </c>
      <c r="C172" s="78"/>
      <c r="D172" s="78"/>
      <c r="E172" s="78"/>
      <c r="F172" s="78"/>
      <c r="G172" s="28" t="s">
        <v>118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</row>
    <row r="173" spans="1:105" s="14" customFormat="1" ht="12.95" customHeight="1" x14ac:dyDescent="0.2">
      <c r="A173" s="1"/>
      <c r="B173" s="60"/>
      <c r="C173" s="60"/>
      <c r="D173" s="60"/>
      <c r="E173" s="60"/>
      <c r="F173" s="60"/>
      <c r="G173" s="67" t="s">
        <v>119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78" t="s">
        <v>120</v>
      </c>
      <c r="AD173" s="78"/>
      <c r="AE173" s="78"/>
      <c r="AF173" s="78"/>
      <c r="AG173" s="78"/>
      <c r="AH173" s="78"/>
      <c r="AI173" s="78" t="s">
        <v>107</v>
      </c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100">
        <v>106.67</v>
      </c>
      <c r="AU173" s="100"/>
      <c r="AV173" s="100"/>
      <c r="AW173" s="100"/>
      <c r="AX173" s="100"/>
      <c r="AY173" s="100"/>
      <c r="AZ173" s="100"/>
      <c r="BA173" s="69"/>
      <c r="BB173" s="69"/>
      <c r="BC173" s="69"/>
      <c r="BD173" s="69"/>
      <c r="BE173" s="69"/>
      <c r="BF173" s="69"/>
      <c r="BG173" s="100">
        <f>AT173</f>
        <v>106.67</v>
      </c>
      <c r="BH173" s="100"/>
      <c r="BI173" s="100"/>
      <c r="BJ173" s="100"/>
      <c r="BK173" s="100"/>
      <c r="BL173" s="100"/>
      <c r="BM173" s="100"/>
      <c r="BN173" s="99">
        <v>100</v>
      </c>
      <c r="BO173" s="99"/>
      <c r="BP173" s="99"/>
      <c r="BQ173" s="99"/>
      <c r="BR173" s="99"/>
      <c r="BS173" s="99"/>
      <c r="BT173" s="99"/>
      <c r="BU173" s="69"/>
      <c r="BV173" s="69"/>
      <c r="BW173" s="69"/>
      <c r="BX173" s="69"/>
      <c r="BY173" s="69"/>
      <c r="BZ173" s="69"/>
      <c r="CA173" s="99">
        <v>100</v>
      </c>
      <c r="CB173" s="99"/>
      <c r="CC173" s="99"/>
      <c r="CD173" s="99"/>
      <c r="CE173" s="99"/>
      <c r="CF173" s="99"/>
      <c r="CG173" s="99"/>
      <c r="CH173" s="69">
        <v>0</v>
      </c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>
        <v>0</v>
      </c>
      <c r="CV173" s="69"/>
      <c r="CW173" s="69"/>
      <c r="CX173" s="69"/>
      <c r="CY173" s="69"/>
      <c r="CZ173" s="69"/>
      <c r="DA173" s="69"/>
    </row>
    <row r="174" spans="1:105" s="14" customFormat="1" ht="21.95" customHeight="1" x14ac:dyDescent="0.2">
      <c r="A174" s="1"/>
      <c r="B174" s="60"/>
      <c r="C174" s="60"/>
      <c r="D174" s="60"/>
      <c r="E174" s="60"/>
      <c r="F174" s="60"/>
      <c r="G174" s="67" t="s">
        <v>213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78" t="s">
        <v>120</v>
      </c>
      <c r="AD174" s="78"/>
      <c r="AE174" s="78"/>
      <c r="AF174" s="78"/>
      <c r="AG174" s="78"/>
      <c r="AH174" s="78"/>
      <c r="AI174" s="78" t="s">
        <v>107</v>
      </c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99">
        <v>100</v>
      </c>
      <c r="BO174" s="99"/>
      <c r="BP174" s="99"/>
      <c r="BQ174" s="99"/>
      <c r="BR174" s="99"/>
      <c r="BS174" s="99"/>
      <c r="BT174" s="99"/>
      <c r="BU174" s="69"/>
      <c r="BV174" s="69"/>
      <c r="BW174" s="69"/>
      <c r="BX174" s="69"/>
      <c r="BY174" s="69"/>
      <c r="BZ174" s="69"/>
      <c r="CA174" s="99">
        <v>100</v>
      </c>
      <c r="CB174" s="99"/>
      <c r="CC174" s="99"/>
      <c r="CD174" s="99"/>
      <c r="CE174" s="99"/>
      <c r="CF174" s="99"/>
      <c r="CG174" s="99"/>
      <c r="CH174" s="69">
        <v>0</v>
      </c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>
        <v>0</v>
      </c>
      <c r="CV174" s="69"/>
      <c r="CW174" s="69"/>
      <c r="CX174" s="69"/>
      <c r="CY174" s="69"/>
      <c r="CZ174" s="69"/>
      <c r="DA174" s="69"/>
    </row>
    <row r="175" spans="1:105" s="14" customFormat="1" ht="21.95" customHeight="1" x14ac:dyDescent="0.2">
      <c r="A175" s="1"/>
      <c r="B175" s="60"/>
      <c r="C175" s="60"/>
      <c r="D175" s="60"/>
      <c r="E175" s="60"/>
      <c r="F175" s="60"/>
      <c r="G175" s="67" t="s">
        <v>121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78" t="s">
        <v>120</v>
      </c>
      <c r="AD175" s="78"/>
      <c r="AE175" s="78"/>
      <c r="AF175" s="78"/>
      <c r="AG175" s="78"/>
      <c r="AH175" s="78"/>
      <c r="AI175" s="78" t="s">
        <v>107</v>
      </c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103">
        <v>-23.45</v>
      </c>
      <c r="AU175" s="103"/>
      <c r="AV175" s="103"/>
      <c r="AW175" s="103"/>
      <c r="AX175" s="103"/>
      <c r="AY175" s="103"/>
      <c r="AZ175" s="103"/>
      <c r="BA175" s="69"/>
      <c r="BB175" s="69"/>
      <c r="BC175" s="69"/>
      <c r="BD175" s="69"/>
      <c r="BE175" s="69"/>
      <c r="BF175" s="69"/>
      <c r="BG175" s="103">
        <v>-23.45</v>
      </c>
      <c r="BH175" s="103"/>
      <c r="BI175" s="103"/>
      <c r="BJ175" s="103"/>
      <c r="BK175" s="103"/>
      <c r="BL175" s="103"/>
      <c r="BM175" s="103"/>
      <c r="BN175" s="103">
        <v>-39.25</v>
      </c>
      <c r="BO175" s="103"/>
      <c r="BP175" s="103"/>
      <c r="BQ175" s="103"/>
      <c r="BR175" s="103"/>
      <c r="BS175" s="103"/>
      <c r="BT175" s="103"/>
      <c r="BU175" s="69"/>
      <c r="BV175" s="69"/>
      <c r="BW175" s="69"/>
      <c r="BX175" s="69"/>
      <c r="BY175" s="69"/>
      <c r="BZ175" s="69"/>
      <c r="CA175" s="103">
        <v>-39.25</v>
      </c>
      <c r="CB175" s="103"/>
      <c r="CC175" s="103"/>
      <c r="CD175" s="103"/>
      <c r="CE175" s="103"/>
      <c r="CF175" s="103"/>
      <c r="CG175" s="103"/>
      <c r="CH175" s="69">
        <v>0</v>
      </c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>
        <v>0</v>
      </c>
      <c r="CV175" s="69"/>
      <c r="CW175" s="69"/>
      <c r="CX175" s="69"/>
      <c r="CY175" s="69"/>
      <c r="CZ175" s="69"/>
      <c r="DA175" s="69"/>
    </row>
    <row r="176" spans="1:105" s="14" customFormat="1" ht="33" customHeight="1" x14ac:dyDescent="0.2">
      <c r="A176" s="1"/>
      <c r="B176" s="60"/>
      <c r="C176" s="60"/>
      <c r="D176" s="60"/>
      <c r="E176" s="60"/>
      <c r="F176" s="60"/>
      <c r="G176" s="67" t="s">
        <v>122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78" t="s">
        <v>120</v>
      </c>
      <c r="AD176" s="78"/>
      <c r="AE176" s="78"/>
      <c r="AF176" s="78"/>
      <c r="AG176" s="78"/>
      <c r="AH176" s="78"/>
      <c r="AI176" s="78" t="s">
        <v>107</v>
      </c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99">
        <v>100</v>
      </c>
      <c r="AU176" s="99"/>
      <c r="AV176" s="99"/>
      <c r="AW176" s="99"/>
      <c r="AX176" s="99"/>
      <c r="AY176" s="99"/>
      <c r="AZ176" s="99"/>
      <c r="BA176" s="69"/>
      <c r="BB176" s="69"/>
      <c r="BC176" s="69"/>
      <c r="BD176" s="69"/>
      <c r="BE176" s="69"/>
      <c r="BF176" s="69"/>
      <c r="BG176" s="99">
        <v>100</v>
      </c>
      <c r="BH176" s="99"/>
      <c r="BI176" s="99"/>
      <c r="BJ176" s="99"/>
      <c r="BK176" s="99"/>
      <c r="BL176" s="99"/>
      <c r="BM176" s="99"/>
      <c r="BN176" s="69">
        <v>0</v>
      </c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>
        <v>0</v>
      </c>
      <c r="CB176" s="69"/>
      <c r="CC176" s="69"/>
      <c r="CD176" s="69"/>
      <c r="CE176" s="69"/>
      <c r="CF176" s="69"/>
      <c r="CG176" s="69"/>
      <c r="CH176" s="69">
        <v>0</v>
      </c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>
        <v>0</v>
      </c>
      <c r="CV176" s="69"/>
      <c r="CW176" s="69"/>
      <c r="CX176" s="69"/>
      <c r="CY176" s="69"/>
      <c r="CZ176" s="69"/>
      <c r="DA176" s="69"/>
    </row>
    <row r="177" spans="1:107" s="14" customFormat="1" ht="44.1" customHeight="1" x14ac:dyDescent="0.2">
      <c r="A177" s="1"/>
      <c r="B177" s="60"/>
      <c r="C177" s="60"/>
      <c r="D177" s="60"/>
      <c r="E177" s="60"/>
      <c r="F177" s="60"/>
      <c r="G177" s="67" t="s">
        <v>214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78" t="s">
        <v>120</v>
      </c>
      <c r="AD177" s="78"/>
      <c r="AE177" s="78"/>
      <c r="AF177" s="78"/>
      <c r="AG177" s="78"/>
      <c r="AH177" s="78"/>
      <c r="AI177" s="78" t="s">
        <v>107</v>
      </c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100">
        <v>443.2</v>
      </c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>
        <f>AT177</f>
        <v>443.2</v>
      </c>
      <c r="BH177" s="100"/>
      <c r="BI177" s="100"/>
      <c r="BJ177" s="100"/>
      <c r="BK177" s="100"/>
      <c r="BL177" s="100"/>
      <c r="BM177" s="100"/>
      <c r="BN177" s="100">
        <v>-34.380000000000003</v>
      </c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>
        <f>BN177</f>
        <v>-34.380000000000003</v>
      </c>
      <c r="CB177" s="100"/>
      <c r="CC177" s="100"/>
      <c r="CD177" s="100"/>
      <c r="CE177" s="100"/>
      <c r="CF177" s="100"/>
      <c r="CG177" s="100"/>
      <c r="CH177" s="100">
        <v>-62.4</v>
      </c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>
        <f>CH177</f>
        <v>-62.4</v>
      </c>
      <c r="CV177" s="100"/>
      <c r="CW177" s="100"/>
      <c r="CX177" s="100"/>
      <c r="CY177" s="100"/>
      <c r="CZ177" s="100"/>
      <c r="DA177" s="100"/>
    </row>
    <row r="178" spans="1:107" s="14" customFormat="1" ht="21.95" customHeight="1" x14ac:dyDescent="0.2">
      <c r="A178" s="1"/>
      <c r="B178" s="60"/>
      <c r="C178" s="60"/>
      <c r="D178" s="60"/>
      <c r="E178" s="60"/>
      <c r="F178" s="60"/>
      <c r="G178" s="67" t="s">
        <v>123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78" t="s">
        <v>120</v>
      </c>
      <c r="AD178" s="78"/>
      <c r="AE178" s="78"/>
      <c r="AF178" s="78"/>
      <c r="AG178" s="78"/>
      <c r="AH178" s="78"/>
      <c r="AI178" s="78" t="s">
        <v>107</v>
      </c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100">
        <v>23.9</v>
      </c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>
        <v>23.9</v>
      </c>
      <c r="BH178" s="100"/>
      <c r="BI178" s="100"/>
      <c r="BJ178" s="100"/>
      <c r="BK178" s="100"/>
      <c r="BL178" s="100"/>
      <c r="BM178" s="100"/>
      <c r="BN178" s="100">
        <v>32.5</v>
      </c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>
        <f>BN178</f>
        <v>32.5</v>
      </c>
      <c r="CB178" s="100"/>
      <c r="CC178" s="100"/>
      <c r="CD178" s="100"/>
      <c r="CE178" s="100"/>
      <c r="CF178" s="100"/>
      <c r="CG178" s="100"/>
      <c r="CH178" s="100">
        <v>30</v>
      </c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>
        <v>30</v>
      </c>
      <c r="CV178" s="100"/>
      <c r="CW178" s="100"/>
      <c r="CX178" s="100"/>
      <c r="CY178" s="100"/>
      <c r="CZ178" s="100"/>
      <c r="DA178" s="100"/>
    </row>
    <row r="179" spans="1:107" s="14" customFormat="1" ht="21.95" customHeight="1" x14ac:dyDescent="0.2">
      <c r="A179" s="1"/>
      <c r="B179" s="60"/>
      <c r="C179" s="60"/>
      <c r="D179" s="60"/>
      <c r="E179" s="60"/>
      <c r="F179" s="60"/>
      <c r="G179" s="67" t="s">
        <v>124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78" t="s">
        <v>120</v>
      </c>
      <c r="AD179" s="78"/>
      <c r="AE179" s="78"/>
      <c r="AF179" s="78"/>
      <c r="AG179" s="78"/>
      <c r="AH179" s="78"/>
      <c r="AI179" s="78" t="s">
        <v>107</v>
      </c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100">
        <v>96.4</v>
      </c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>
        <v>96</v>
      </c>
      <c r="BH179" s="100"/>
      <c r="BI179" s="100"/>
      <c r="BJ179" s="100"/>
      <c r="BK179" s="100"/>
      <c r="BL179" s="100"/>
      <c r="BM179" s="100"/>
      <c r="BN179" s="100">
        <v>100</v>
      </c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>
        <v>100</v>
      </c>
      <c r="CB179" s="100"/>
      <c r="CC179" s="100"/>
      <c r="CD179" s="100"/>
      <c r="CE179" s="100"/>
      <c r="CF179" s="100"/>
      <c r="CG179" s="100"/>
      <c r="CH179" s="100">
        <v>100</v>
      </c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>
        <v>100</v>
      </c>
      <c r="CV179" s="100"/>
      <c r="CW179" s="100"/>
      <c r="CX179" s="100"/>
      <c r="CY179" s="100"/>
      <c r="CZ179" s="100"/>
      <c r="DA179" s="100"/>
    </row>
    <row r="180" spans="1:107" s="14" customFormat="1" ht="33" customHeight="1" x14ac:dyDescent="0.2">
      <c r="A180" s="1"/>
      <c r="B180" s="60"/>
      <c r="C180" s="60"/>
      <c r="D180" s="60"/>
      <c r="E180" s="60"/>
      <c r="F180" s="60"/>
      <c r="G180" s="67" t="s">
        <v>125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78" t="s">
        <v>120</v>
      </c>
      <c r="AD180" s="78"/>
      <c r="AE180" s="78"/>
      <c r="AF180" s="78"/>
      <c r="AG180" s="78"/>
      <c r="AH180" s="78"/>
      <c r="AI180" s="78" t="s">
        <v>107</v>
      </c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69">
        <v>0</v>
      </c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>
        <v>0</v>
      </c>
      <c r="BH180" s="69"/>
      <c r="BI180" s="69"/>
      <c r="BJ180" s="69"/>
      <c r="BK180" s="69"/>
      <c r="BL180" s="69"/>
      <c r="BM180" s="69"/>
      <c r="BN180" s="103">
        <v>100</v>
      </c>
      <c r="BO180" s="103"/>
      <c r="BP180" s="103"/>
      <c r="BQ180" s="103"/>
      <c r="BR180" s="103"/>
      <c r="BS180" s="103"/>
      <c r="BT180" s="103"/>
      <c r="BU180" s="69"/>
      <c r="BV180" s="69"/>
      <c r="BW180" s="69"/>
      <c r="BX180" s="69"/>
      <c r="BY180" s="69"/>
      <c r="BZ180" s="69"/>
      <c r="CA180" s="103">
        <v>100</v>
      </c>
      <c r="CB180" s="103"/>
      <c r="CC180" s="103"/>
      <c r="CD180" s="103"/>
      <c r="CE180" s="103"/>
      <c r="CF180" s="103"/>
      <c r="CG180" s="103"/>
      <c r="CH180" s="69">
        <v>0</v>
      </c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>
        <v>0</v>
      </c>
      <c r="CV180" s="69"/>
      <c r="CW180" s="69"/>
      <c r="CX180" s="69"/>
      <c r="CY180" s="69"/>
      <c r="CZ180" s="69"/>
      <c r="DA180" s="69"/>
    </row>
    <row r="181" spans="1:107" s="14" customFormat="1" ht="21.95" customHeight="1" x14ac:dyDescent="0.2">
      <c r="A181" s="1"/>
      <c r="B181" s="60"/>
      <c r="C181" s="60"/>
      <c r="D181" s="60"/>
      <c r="E181" s="60"/>
      <c r="F181" s="60"/>
      <c r="G181" s="67" t="s">
        <v>207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78" t="s">
        <v>120</v>
      </c>
      <c r="AD181" s="78"/>
      <c r="AE181" s="78"/>
      <c r="AF181" s="78"/>
      <c r="AG181" s="78"/>
      <c r="AH181" s="78"/>
      <c r="AI181" s="78" t="s">
        <v>107</v>
      </c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69">
        <v>0</v>
      </c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>
        <v>0</v>
      </c>
      <c r="BH181" s="69"/>
      <c r="BI181" s="69"/>
      <c r="BJ181" s="69"/>
      <c r="BK181" s="69"/>
      <c r="BL181" s="69"/>
      <c r="BM181" s="69"/>
      <c r="BN181" s="69">
        <v>0</v>
      </c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>
        <v>0</v>
      </c>
      <c r="CB181" s="69"/>
      <c r="CC181" s="69"/>
      <c r="CD181" s="69"/>
      <c r="CE181" s="69"/>
      <c r="CF181" s="69"/>
      <c r="CG181" s="69"/>
      <c r="CH181" s="69">
        <v>0</v>
      </c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>
        <v>0</v>
      </c>
      <c r="CV181" s="69"/>
      <c r="CW181" s="69"/>
      <c r="CX181" s="69"/>
      <c r="CY181" s="69"/>
      <c r="CZ181" s="69"/>
      <c r="DA181" s="69"/>
    </row>
    <row r="182" spans="1:107" s="14" customFormat="1" ht="33" customHeight="1" x14ac:dyDescent="0.2">
      <c r="A182" s="1"/>
      <c r="B182" s="60"/>
      <c r="C182" s="60"/>
      <c r="D182" s="60"/>
      <c r="E182" s="60"/>
      <c r="F182" s="60"/>
      <c r="G182" s="67" t="s">
        <v>126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78" t="s">
        <v>120</v>
      </c>
      <c r="AD182" s="78"/>
      <c r="AE182" s="78"/>
      <c r="AF182" s="78"/>
      <c r="AG182" s="78"/>
      <c r="AH182" s="78"/>
      <c r="AI182" s="78" t="s">
        <v>107</v>
      </c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69">
        <v>0</v>
      </c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>
        <v>0</v>
      </c>
      <c r="BH182" s="69"/>
      <c r="BI182" s="69"/>
      <c r="BJ182" s="69"/>
      <c r="BK182" s="69"/>
      <c r="BL182" s="69"/>
      <c r="BM182" s="69"/>
      <c r="BN182" s="69">
        <v>0</v>
      </c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>
        <v>0</v>
      </c>
      <c r="CB182" s="69"/>
      <c r="CC182" s="69"/>
      <c r="CD182" s="69"/>
      <c r="CE182" s="69"/>
      <c r="CF182" s="69"/>
      <c r="CG182" s="69"/>
      <c r="CH182" s="69">
        <v>0</v>
      </c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>
        <v>0</v>
      </c>
      <c r="CV182" s="69"/>
      <c r="CW182" s="69"/>
      <c r="CX182" s="69"/>
      <c r="CY182" s="69"/>
      <c r="CZ182" s="69"/>
      <c r="DA182" s="69"/>
    </row>
    <row r="183" spans="1:107" s="14" customFormat="1" ht="33" customHeight="1" x14ac:dyDescent="0.2">
      <c r="A183" s="1"/>
      <c r="B183" s="60"/>
      <c r="C183" s="60"/>
      <c r="D183" s="60"/>
      <c r="E183" s="60"/>
      <c r="F183" s="60"/>
      <c r="G183" s="67" t="s">
        <v>127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78" t="s">
        <v>120</v>
      </c>
      <c r="AD183" s="78"/>
      <c r="AE183" s="78"/>
      <c r="AF183" s="78"/>
      <c r="AG183" s="78"/>
      <c r="AH183" s="78"/>
      <c r="AI183" s="78" t="s">
        <v>107</v>
      </c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69">
        <v>0</v>
      </c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>
        <v>0</v>
      </c>
      <c r="BH183" s="69"/>
      <c r="BI183" s="69"/>
      <c r="BJ183" s="69"/>
      <c r="BK183" s="69"/>
      <c r="BL183" s="69"/>
      <c r="BM183" s="69"/>
      <c r="BN183" s="99">
        <v>100</v>
      </c>
      <c r="BO183" s="99"/>
      <c r="BP183" s="99"/>
      <c r="BQ183" s="99"/>
      <c r="BR183" s="99"/>
      <c r="BS183" s="99"/>
      <c r="BT183" s="99"/>
      <c r="BU183" s="69"/>
      <c r="BV183" s="69"/>
      <c r="BW183" s="69"/>
      <c r="BX183" s="69"/>
      <c r="BY183" s="69"/>
      <c r="BZ183" s="69"/>
      <c r="CA183" s="99">
        <v>100</v>
      </c>
      <c r="CB183" s="99"/>
      <c r="CC183" s="99"/>
      <c r="CD183" s="99"/>
      <c r="CE183" s="99"/>
      <c r="CF183" s="99"/>
      <c r="CG183" s="99"/>
      <c r="CH183" s="69">
        <v>0</v>
      </c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>
        <v>0</v>
      </c>
      <c r="CV183" s="69"/>
      <c r="CW183" s="69"/>
      <c r="CX183" s="69"/>
      <c r="CY183" s="69"/>
      <c r="CZ183" s="69"/>
      <c r="DA183" s="69"/>
    </row>
    <row r="184" spans="1:107" s="14" customFormat="1" ht="33" customHeight="1" x14ac:dyDescent="0.2">
      <c r="A184" s="1"/>
      <c r="B184" s="60"/>
      <c r="C184" s="60"/>
      <c r="D184" s="60"/>
      <c r="E184" s="60"/>
      <c r="F184" s="60"/>
      <c r="G184" s="67" t="s">
        <v>128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78" t="s">
        <v>120</v>
      </c>
      <c r="AD184" s="78"/>
      <c r="AE184" s="78"/>
      <c r="AF184" s="78"/>
      <c r="AG184" s="78"/>
      <c r="AH184" s="78"/>
      <c r="AI184" s="78" t="s">
        <v>107</v>
      </c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99">
        <v>100</v>
      </c>
      <c r="AU184" s="99"/>
      <c r="AV184" s="99"/>
      <c r="AW184" s="99"/>
      <c r="AX184" s="99"/>
      <c r="AY184" s="99"/>
      <c r="AZ184" s="99"/>
      <c r="BA184" s="69"/>
      <c r="BB184" s="69"/>
      <c r="BC184" s="69"/>
      <c r="BD184" s="69"/>
      <c r="BE184" s="69"/>
      <c r="BF184" s="69"/>
      <c r="BG184" s="99">
        <v>100</v>
      </c>
      <c r="BH184" s="99"/>
      <c r="BI184" s="99"/>
      <c r="BJ184" s="99"/>
      <c r="BK184" s="99"/>
      <c r="BL184" s="99"/>
      <c r="BM184" s="99"/>
      <c r="BN184" s="99">
        <v>500</v>
      </c>
      <c r="BO184" s="99"/>
      <c r="BP184" s="99"/>
      <c r="BQ184" s="99"/>
      <c r="BR184" s="99"/>
      <c r="BS184" s="99"/>
      <c r="BT184" s="99"/>
      <c r="BU184" s="69"/>
      <c r="BV184" s="69"/>
      <c r="BW184" s="69"/>
      <c r="BX184" s="69"/>
      <c r="BY184" s="69"/>
      <c r="BZ184" s="69"/>
      <c r="CA184" s="99">
        <v>500</v>
      </c>
      <c r="CB184" s="99"/>
      <c r="CC184" s="99"/>
      <c r="CD184" s="99"/>
      <c r="CE184" s="99"/>
      <c r="CF184" s="99"/>
      <c r="CG184" s="99"/>
      <c r="CH184" s="100">
        <v>-42.7</v>
      </c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>
        <f>CH184</f>
        <v>-42.7</v>
      </c>
      <c r="CV184" s="100"/>
      <c r="CW184" s="100"/>
      <c r="CX184" s="100"/>
      <c r="CY184" s="100"/>
      <c r="CZ184" s="100"/>
      <c r="DA184" s="100"/>
    </row>
    <row r="186" spans="1:107" ht="12.95" customHeight="1" x14ac:dyDescent="0.2">
      <c r="D186" s="20" t="s">
        <v>129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</row>
    <row r="187" spans="1:107" ht="12.95" customHeight="1" x14ac:dyDescent="0.2">
      <c r="CA187" s="30" t="s">
        <v>32</v>
      </c>
      <c r="CB187" s="30"/>
      <c r="CC187" s="30"/>
      <c r="CD187" s="30"/>
      <c r="CE187" s="30"/>
    </row>
    <row r="188" spans="1:107" ht="12.95" customHeight="1" x14ac:dyDescent="0.2">
      <c r="B188" s="41" t="s">
        <v>64</v>
      </c>
      <c r="C188" s="41"/>
      <c r="D188" s="41"/>
      <c r="E188" s="41"/>
      <c r="F188" s="41"/>
      <c r="G188" s="48" t="s">
        <v>76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 t="s">
        <v>77</v>
      </c>
      <c r="AD188" s="48"/>
      <c r="AE188" s="48"/>
      <c r="AF188" s="48"/>
      <c r="AG188" s="48"/>
      <c r="AH188" s="48"/>
      <c r="AI188" s="48" t="s">
        <v>78</v>
      </c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64" t="s">
        <v>49</v>
      </c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104" t="s">
        <v>50</v>
      </c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</row>
    <row r="189" spans="1:107" ht="21.95" customHeight="1" x14ac:dyDescent="0.2">
      <c r="B189" s="45"/>
      <c r="C189" s="46"/>
      <c r="D189" s="46"/>
      <c r="E189" s="46"/>
      <c r="F189" s="47"/>
      <c r="G189" s="50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7"/>
      <c r="AC189" s="50"/>
      <c r="AD189" s="46"/>
      <c r="AE189" s="46"/>
      <c r="AF189" s="46"/>
      <c r="AG189" s="46"/>
      <c r="AH189" s="47"/>
      <c r="AI189" s="50"/>
      <c r="AJ189" s="46"/>
      <c r="AK189" s="46"/>
      <c r="AL189" s="46"/>
      <c r="AM189" s="46"/>
      <c r="AN189" s="46"/>
      <c r="AO189" s="46"/>
      <c r="AP189" s="46"/>
      <c r="AQ189" s="46"/>
      <c r="AR189" s="46"/>
      <c r="AS189" s="47"/>
      <c r="AT189" s="56" t="s">
        <v>79</v>
      </c>
      <c r="AU189" s="56"/>
      <c r="AV189" s="56"/>
      <c r="AW189" s="56"/>
      <c r="AX189" s="56"/>
      <c r="AY189" s="56"/>
      <c r="AZ189" s="56"/>
      <c r="BA189" s="56" t="s">
        <v>39</v>
      </c>
      <c r="BB189" s="56"/>
      <c r="BC189" s="56"/>
      <c r="BD189" s="56"/>
      <c r="BE189" s="56"/>
      <c r="BF189" s="56"/>
      <c r="BG189" s="56" t="s">
        <v>80</v>
      </c>
      <c r="BH189" s="56"/>
      <c r="BI189" s="56"/>
      <c r="BJ189" s="56"/>
      <c r="BK189" s="56"/>
      <c r="BL189" s="56"/>
      <c r="BM189" s="56"/>
      <c r="BN189" s="56" t="s">
        <v>79</v>
      </c>
      <c r="BO189" s="56"/>
      <c r="BP189" s="56"/>
      <c r="BQ189" s="56"/>
      <c r="BR189" s="56"/>
      <c r="BS189" s="56"/>
      <c r="BT189" s="56"/>
      <c r="BU189" s="56" t="s">
        <v>39</v>
      </c>
      <c r="BV189" s="56"/>
      <c r="BW189" s="56"/>
      <c r="BX189" s="56"/>
      <c r="BY189" s="56"/>
      <c r="BZ189" s="56"/>
      <c r="CA189" s="66" t="s">
        <v>81</v>
      </c>
      <c r="CB189" s="66"/>
      <c r="CC189" s="66"/>
      <c r="CD189" s="66"/>
      <c r="CE189" s="66"/>
      <c r="CF189" s="66"/>
      <c r="CG189" s="66"/>
    </row>
    <row r="190" spans="1:107" ht="12.95" customHeight="1" x14ac:dyDescent="0.2">
      <c r="B190" s="61">
        <v>1</v>
      </c>
      <c r="C190" s="61"/>
      <c r="D190" s="61"/>
      <c r="E190" s="61"/>
      <c r="F190" s="61"/>
      <c r="G190" s="62">
        <v>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v>3</v>
      </c>
      <c r="AD190" s="62"/>
      <c r="AE190" s="62"/>
      <c r="AF190" s="62"/>
      <c r="AG190" s="62"/>
      <c r="AH190" s="62"/>
      <c r="AI190" s="62">
        <v>4</v>
      </c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>
        <v>5</v>
      </c>
      <c r="AU190" s="62"/>
      <c r="AV190" s="62"/>
      <c r="AW190" s="62"/>
      <c r="AX190" s="62"/>
      <c r="AY190" s="62"/>
      <c r="AZ190" s="62"/>
      <c r="BA190" s="62">
        <v>6</v>
      </c>
      <c r="BB190" s="62"/>
      <c r="BC190" s="62"/>
      <c r="BD190" s="62"/>
      <c r="BE190" s="62"/>
      <c r="BF190" s="62"/>
      <c r="BG190" s="62">
        <v>7</v>
      </c>
      <c r="BH190" s="62"/>
      <c r="BI190" s="62"/>
      <c r="BJ190" s="62"/>
      <c r="BK190" s="62"/>
      <c r="BL190" s="62"/>
      <c r="BM190" s="62"/>
      <c r="BN190" s="62">
        <v>8</v>
      </c>
      <c r="BO190" s="62"/>
      <c r="BP190" s="62"/>
      <c r="BQ190" s="62"/>
      <c r="BR190" s="62"/>
      <c r="BS190" s="62"/>
      <c r="BT190" s="62"/>
      <c r="BU190" s="62">
        <v>9</v>
      </c>
      <c r="BV190" s="62"/>
      <c r="BW190" s="62"/>
      <c r="BX190" s="62"/>
      <c r="BY190" s="62"/>
      <c r="BZ190" s="62"/>
      <c r="CA190" s="63">
        <v>10</v>
      </c>
      <c r="CB190" s="63"/>
      <c r="CC190" s="63"/>
      <c r="CD190" s="63"/>
      <c r="CE190" s="63"/>
      <c r="CF190" s="63"/>
      <c r="CG190" s="63"/>
    </row>
    <row r="191" spans="1:107" ht="12.95" customHeight="1" x14ac:dyDescent="0.2">
      <c r="B191" s="78">
        <v>1</v>
      </c>
      <c r="C191" s="78"/>
      <c r="D191" s="78"/>
      <c r="E191" s="78"/>
      <c r="F191" s="78"/>
      <c r="G191" s="28" t="s">
        <v>82</v>
      </c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</row>
    <row r="192" spans="1:107" s="14" customFormat="1" ht="21.95" customHeight="1" x14ac:dyDescent="0.2">
      <c r="B192" s="60"/>
      <c r="C192" s="60"/>
      <c r="D192" s="60"/>
      <c r="E192" s="60"/>
      <c r="F192" s="60"/>
      <c r="G192" s="67" t="s">
        <v>83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 t="s">
        <v>84</v>
      </c>
      <c r="AD192" s="67"/>
      <c r="AE192" s="67"/>
      <c r="AF192" s="67"/>
      <c r="AG192" s="67"/>
      <c r="AH192" s="67"/>
      <c r="AI192" s="78" t="s">
        <v>200</v>
      </c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69">
        <v>0</v>
      </c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>
        <v>0</v>
      </c>
      <c r="BH192" s="69"/>
      <c r="BI192" s="69"/>
      <c r="BJ192" s="69"/>
      <c r="BK192" s="69"/>
      <c r="BL192" s="69"/>
      <c r="BM192" s="69"/>
      <c r="BN192" s="69">
        <v>0</v>
      </c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>
        <v>0</v>
      </c>
      <c r="CB192" s="69"/>
      <c r="CC192" s="69"/>
      <c r="CD192" s="69"/>
      <c r="CE192" s="69"/>
      <c r="CF192" s="69"/>
      <c r="CG192" s="69"/>
    </row>
    <row r="193" spans="2:85" s="14" customFormat="1" ht="21.95" customHeight="1" x14ac:dyDescent="0.2">
      <c r="B193" s="60"/>
      <c r="C193" s="60"/>
      <c r="D193" s="60"/>
      <c r="E193" s="60"/>
      <c r="F193" s="60"/>
      <c r="G193" s="67" t="s">
        <v>86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 t="s">
        <v>84</v>
      </c>
      <c r="AD193" s="67"/>
      <c r="AE193" s="67"/>
      <c r="AF193" s="67"/>
      <c r="AG193" s="67"/>
      <c r="AH193" s="67"/>
      <c r="AI193" s="78" t="s">
        <v>200</v>
      </c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69">
        <v>0</v>
      </c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>
        <v>0</v>
      </c>
      <c r="BH193" s="69"/>
      <c r="BI193" s="69"/>
      <c r="BJ193" s="69"/>
      <c r="BK193" s="69"/>
      <c r="BL193" s="69"/>
      <c r="BM193" s="69"/>
      <c r="BN193" s="69">
        <v>0</v>
      </c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>
        <v>0</v>
      </c>
      <c r="CB193" s="69"/>
      <c r="CC193" s="69"/>
      <c r="CD193" s="69"/>
      <c r="CE193" s="69"/>
      <c r="CF193" s="69"/>
      <c r="CG193" s="69"/>
    </row>
    <row r="194" spans="2:85" s="14" customFormat="1" ht="21.95" customHeight="1" x14ac:dyDescent="0.2">
      <c r="B194" s="60"/>
      <c r="C194" s="60"/>
      <c r="D194" s="60"/>
      <c r="E194" s="60"/>
      <c r="F194" s="60"/>
      <c r="G194" s="67" t="s">
        <v>87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 t="s">
        <v>84</v>
      </c>
      <c r="AD194" s="67"/>
      <c r="AE194" s="67"/>
      <c r="AF194" s="67"/>
      <c r="AG194" s="67"/>
      <c r="AH194" s="67"/>
      <c r="AI194" s="78" t="s">
        <v>200</v>
      </c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69">
        <v>0</v>
      </c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>
        <v>0</v>
      </c>
      <c r="BH194" s="69"/>
      <c r="BI194" s="69"/>
      <c r="BJ194" s="69"/>
      <c r="BK194" s="69"/>
      <c r="BL194" s="69"/>
      <c r="BM194" s="69"/>
      <c r="BN194" s="69">
        <v>0</v>
      </c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>
        <v>0</v>
      </c>
      <c r="CB194" s="69"/>
      <c r="CC194" s="69"/>
      <c r="CD194" s="69"/>
      <c r="CE194" s="69"/>
      <c r="CF194" s="69"/>
      <c r="CG194" s="69"/>
    </row>
    <row r="195" spans="2:85" s="14" customFormat="1" ht="33" customHeight="1" x14ac:dyDescent="0.2">
      <c r="B195" s="60"/>
      <c r="C195" s="60"/>
      <c r="D195" s="60"/>
      <c r="E195" s="60"/>
      <c r="F195" s="60"/>
      <c r="G195" s="67" t="s">
        <v>208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 t="s">
        <v>84</v>
      </c>
      <c r="AD195" s="67"/>
      <c r="AE195" s="67"/>
      <c r="AF195" s="67"/>
      <c r="AG195" s="67"/>
      <c r="AH195" s="67"/>
      <c r="AI195" s="78" t="s">
        <v>200</v>
      </c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101">
        <v>169537</v>
      </c>
      <c r="AU195" s="101"/>
      <c r="AV195" s="101"/>
      <c r="AW195" s="101"/>
      <c r="AX195" s="101"/>
      <c r="AY195" s="101"/>
      <c r="AZ195" s="101"/>
      <c r="BA195" s="69"/>
      <c r="BB195" s="69"/>
      <c r="BC195" s="69"/>
      <c r="BD195" s="69"/>
      <c r="BE195" s="69"/>
      <c r="BF195" s="69"/>
      <c r="BG195" s="101">
        <v>169537</v>
      </c>
      <c r="BH195" s="101"/>
      <c r="BI195" s="101"/>
      <c r="BJ195" s="101"/>
      <c r="BK195" s="101"/>
      <c r="BL195" s="101"/>
      <c r="BM195" s="101"/>
      <c r="BN195" s="101">
        <v>180437</v>
      </c>
      <c r="BO195" s="101"/>
      <c r="BP195" s="101"/>
      <c r="BQ195" s="101"/>
      <c r="BR195" s="101"/>
      <c r="BS195" s="101"/>
      <c r="BT195" s="101"/>
      <c r="BU195" s="69"/>
      <c r="BV195" s="69"/>
      <c r="BW195" s="69"/>
      <c r="BX195" s="69"/>
      <c r="BY195" s="69"/>
      <c r="BZ195" s="69"/>
      <c r="CA195" s="101">
        <v>180437</v>
      </c>
      <c r="CB195" s="101"/>
      <c r="CC195" s="101"/>
      <c r="CD195" s="101"/>
      <c r="CE195" s="101"/>
      <c r="CF195" s="101"/>
      <c r="CG195" s="101"/>
    </row>
    <row r="196" spans="2:85" s="14" customFormat="1" ht="21.95" customHeight="1" x14ac:dyDescent="0.2">
      <c r="B196" s="60"/>
      <c r="C196" s="60"/>
      <c r="D196" s="60"/>
      <c r="E196" s="60"/>
      <c r="F196" s="60"/>
      <c r="G196" s="67" t="s">
        <v>88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 t="s">
        <v>84</v>
      </c>
      <c r="AD196" s="67"/>
      <c r="AE196" s="67"/>
      <c r="AF196" s="67"/>
      <c r="AG196" s="67"/>
      <c r="AH196" s="67"/>
      <c r="AI196" s="78" t="s">
        <v>200</v>
      </c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101">
        <v>100000</v>
      </c>
      <c r="AU196" s="101"/>
      <c r="AV196" s="101"/>
      <c r="AW196" s="101"/>
      <c r="AX196" s="101"/>
      <c r="AY196" s="101"/>
      <c r="AZ196" s="101"/>
      <c r="BA196" s="69"/>
      <c r="BB196" s="69"/>
      <c r="BC196" s="69"/>
      <c r="BD196" s="69"/>
      <c r="BE196" s="69"/>
      <c r="BF196" s="69"/>
      <c r="BG196" s="101">
        <v>100000</v>
      </c>
      <c r="BH196" s="101"/>
      <c r="BI196" s="101"/>
      <c r="BJ196" s="101"/>
      <c r="BK196" s="101"/>
      <c r="BL196" s="101"/>
      <c r="BM196" s="101"/>
      <c r="BN196" s="101">
        <v>100000</v>
      </c>
      <c r="BO196" s="101"/>
      <c r="BP196" s="101"/>
      <c r="BQ196" s="101"/>
      <c r="BR196" s="101"/>
      <c r="BS196" s="101"/>
      <c r="BT196" s="101"/>
      <c r="BU196" s="69"/>
      <c r="BV196" s="69"/>
      <c r="BW196" s="69"/>
      <c r="BX196" s="69"/>
      <c r="BY196" s="69"/>
      <c r="BZ196" s="69"/>
      <c r="CA196" s="101">
        <v>100000</v>
      </c>
      <c r="CB196" s="101"/>
      <c r="CC196" s="101"/>
      <c r="CD196" s="101"/>
      <c r="CE196" s="101"/>
      <c r="CF196" s="101"/>
      <c r="CG196" s="101"/>
    </row>
    <row r="197" spans="2:85" s="14" customFormat="1" ht="23.25" customHeight="1" x14ac:dyDescent="0.2">
      <c r="B197" s="60"/>
      <c r="C197" s="60"/>
      <c r="D197" s="60"/>
      <c r="E197" s="60"/>
      <c r="F197" s="60"/>
      <c r="G197" s="67" t="s">
        <v>89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 t="s">
        <v>84</v>
      </c>
      <c r="AD197" s="67"/>
      <c r="AE197" s="67"/>
      <c r="AF197" s="67"/>
      <c r="AG197" s="67"/>
      <c r="AH197" s="67"/>
      <c r="AI197" s="78" t="s">
        <v>200</v>
      </c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</row>
    <row r="198" spans="2:85" s="14" customFormat="1" ht="23.25" customHeight="1" x14ac:dyDescent="0.2">
      <c r="B198" s="60"/>
      <c r="C198" s="60"/>
      <c r="D198" s="60"/>
      <c r="E198" s="60"/>
      <c r="F198" s="60"/>
      <c r="G198" s="67" t="s">
        <v>204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 t="s">
        <v>84</v>
      </c>
      <c r="AD198" s="67"/>
      <c r="AE198" s="67"/>
      <c r="AF198" s="67"/>
      <c r="AG198" s="67"/>
      <c r="AH198" s="67"/>
      <c r="AI198" s="78" t="s">
        <v>200</v>
      </c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101">
        <v>895000</v>
      </c>
      <c r="AU198" s="101"/>
      <c r="AV198" s="101"/>
      <c r="AW198" s="101"/>
      <c r="AX198" s="101"/>
      <c r="AY198" s="101"/>
      <c r="AZ198" s="101"/>
      <c r="BA198" s="69">
        <v>162000</v>
      </c>
      <c r="BB198" s="69"/>
      <c r="BC198" s="69"/>
      <c r="BD198" s="69"/>
      <c r="BE198" s="69"/>
      <c r="BF198" s="69"/>
      <c r="BG198" s="101">
        <v>1057000</v>
      </c>
      <c r="BH198" s="101"/>
      <c r="BI198" s="101"/>
      <c r="BJ198" s="101"/>
      <c r="BK198" s="101"/>
      <c r="BL198" s="101"/>
      <c r="BM198" s="101"/>
      <c r="BN198" s="101">
        <v>940500</v>
      </c>
      <c r="BO198" s="101"/>
      <c r="BP198" s="101"/>
      <c r="BQ198" s="101"/>
      <c r="BR198" s="101"/>
      <c r="BS198" s="101"/>
      <c r="BT198" s="101"/>
      <c r="BU198" s="69">
        <v>176749</v>
      </c>
      <c r="BV198" s="69"/>
      <c r="BW198" s="69"/>
      <c r="BX198" s="69"/>
      <c r="BY198" s="69"/>
      <c r="BZ198" s="69"/>
      <c r="CA198" s="101">
        <v>1117249</v>
      </c>
      <c r="CB198" s="101"/>
      <c r="CC198" s="101"/>
      <c r="CD198" s="101"/>
      <c r="CE198" s="101"/>
      <c r="CF198" s="101"/>
      <c r="CG198" s="101"/>
    </row>
    <row r="199" spans="2:85" s="14" customFormat="1" ht="23.25" customHeight="1" x14ac:dyDescent="0.2">
      <c r="B199" s="60"/>
      <c r="C199" s="60"/>
      <c r="D199" s="60"/>
      <c r="E199" s="60"/>
      <c r="F199" s="60"/>
      <c r="G199" s="67" t="s">
        <v>90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 t="s">
        <v>84</v>
      </c>
      <c r="AD199" s="67"/>
      <c r="AE199" s="67"/>
      <c r="AF199" s="67"/>
      <c r="AG199" s="67"/>
      <c r="AH199" s="67"/>
      <c r="AI199" s="78" t="s">
        <v>200</v>
      </c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68">
        <v>845600</v>
      </c>
      <c r="AU199" s="68"/>
      <c r="AV199" s="68"/>
      <c r="AW199" s="68"/>
      <c r="AX199" s="68"/>
      <c r="AY199" s="68"/>
      <c r="AZ199" s="68"/>
      <c r="BA199" s="69"/>
      <c r="BB199" s="69"/>
      <c r="BC199" s="69"/>
      <c r="BD199" s="69"/>
      <c r="BE199" s="69"/>
      <c r="BF199" s="69"/>
      <c r="BG199" s="68">
        <v>845600</v>
      </c>
      <c r="BH199" s="68"/>
      <c r="BI199" s="68"/>
      <c r="BJ199" s="68"/>
      <c r="BK199" s="68"/>
      <c r="BL199" s="68"/>
      <c r="BM199" s="68"/>
      <c r="BN199" s="68">
        <v>893799</v>
      </c>
      <c r="BO199" s="68"/>
      <c r="BP199" s="68"/>
      <c r="BQ199" s="68"/>
      <c r="BR199" s="68"/>
      <c r="BS199" s="68"/>
      <c r="BT199" s="68"/>
      <c r="BU199" s="69"/>
      <c r="BV199" s="69"/>
      <c r="BW199" s="69"/>
      <c r="BX199" s="69"/>
      <c r="BY199" s="69"/>
      <c r="BZ199" s="69"/>
      <c r="CA199" s="68">
        <v>893799</v>
      </c>
      <c r="CB199" s="68"/>
      <c r="CC199" s="68"/>
      <c r="CD199" s="68"/>
      <c r="CE199" s="68"/>
      <c r="CF199" s="68"/>
      <c r="CG199" s="68"/>
    </row>
    <row r="200" spans="2:85" s="14" customFormat="1" ht="21.95" customHeight="1" x14ac:dyDescent="0.2">
      <c r="B200" s="60"/>
      <c r="C200" s="60"/>
      <c r="D200" s="60"/>
      <c r="E200" s="60"/>
      <c r="F200" s="60"/>
      <c r="G200" s="67" t="s">
        <v>91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 t="s">
        <v>84</v>
      </c>
      <c r="AD200" s="67"/>
      <c r="AE200" s="67"/>
      <c r="AF200" s="67"/>
      <c r="AG200" s="67"/>
      <c r="AH200" s="67"/>
      <c r="AI200" s="78" t="s">
        <v>200</v>
      </c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69">
        <v>0</v>
      </c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>
        <v>0</v>
      </c>
      <c r="BH200" s="69"/>
      <c r="BI200" s="69"/>
      <c r="BJ200" s="69"/>
      <c r="BK200" s="69"/>
      <c r="BL200" s="69"/>
      <c r="BM200" s="69"/>
      <c r="BN200" s="69">
        <v>0</v>
      </c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>
        <v>0</v>
      </c>
      <c r="CB200" s="69"/>
      <c r="CC200" s="69"/>
      <c r="CD200" s="69"/>
      <c r="CE200" s="69"/>
      <c r="CF200" s="69"/>
      <c r="CG200" s="69"/>
    </row>
    <row r="201" spans="2:85" s="14" customFormat="1" ht="21.95" customHeight="1" x14ac:dyDescent="0.2">
      <c r="B201" s="60"/>
      <c r="C201" s="60"/>
      <c r="D201" s="60"/>
      <c r="E201" s="60"/>
      <c r="F201" s="60"/>
      <c r="G201" s="67" t="s">
        <v>92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 t="s">
        <v>84</v>
      </c>
      <c r="AD201" s="67"/>
      <c r="AE201" s="67"/>
      <c r="AF201" s="67"/>
      <c r="AG201" s="67"/>
      <c r="AH201" s="67"/>
      <c r="AI201" s="78" t="s">
        <v>200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101">
        <v>15855000</v>
      </c>
      <c r="AU201" s="101"/>
      <c r="AV201" s="101"/>
      <c r="AW201" s="101"/>
      <c r="AX201" s="101"/>
      <c r="AY201" s="101"/>
      <c r="AZ201" s="101"/>
      <c r="BA201" s="69"/>
      <c r="BB201" s="69"/>
      <c r="BC201" s="69"/>
      <c r="BD201" s="69"/>
      <c r="BE201" s="69"/>
      <c r="BF201" s="69"/>
      <c r="BG201" s="101">
        <v>15855000</v>
      </c>
      <c r="BH201" s="101"/>
      <c r="BI201" s="101"/>
      <c r="BJ201" s="101"/>
      <c r="BK201" s="101"/>
      <c r="BL201" s="101"/>
      <c r="BM201" s="101"/>
      <c r="BN201" s="101">
        <v>16758735</v>
      </c>
      <c r="BO201" s="101"/>
      <c r="BP201" s="101"/>
      <c r="BQ201" s="101"/>
      <c r="BR201" s="101"/>
      <c r="BS201" s="101"/>
      <c r="BT201" s="101"/>
      <c r="BU201" s="69"/>
      <c r="BV201" s="69"/>
      <c r="BW201" s="69"/>
      <c r="BX201" s="69"/>
      <c r="BY201" s="69"/>
      <c r="BZ201" s="69"/>
      <c r="CA201" s="101">
        <v>16758735</v>
      </c>
      <c r="CB201" s="101"/>
      <c r="CC201" s="101"/>
      <c r="CD201" s="101"/>
      <c r="CE201" s="101"/>
      <c r="CF201" s="101"/>
      <c r="CG201" s="101"/>
    </row>
    <row r="202" spans="2:85" ht="12.95" customHeight="1" x14ac:dyDescent="0.2">
      <c r="B202" s="78">
        <v>2</v>
      </c>
      <c r="C202" s="78"/>
      <c r="D202" s="78"/>
      <c r="E202" s="78"/>
      <c r="F202" s="78"/>
      <c r="G202" s="28" t="s">
        <v>93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</row>
    <row r="203" spans="2:85" s="14" customFormat="1" ht="21.95" customHeight="1" x14ac:dyDescent="0.2">
      <c r="B203" s="60"/>
      <c r="C203" s="60"/>
      <c r="D203" s="60"/>
      <c r="E203" s="60"/>
      <c r="F203" s="60"/>
      <c r="G203" s="67" t="s">
        <v>94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 t="s">
        <v>95</v>
      </c>
      <c r="AD203" s="67"/>
      <c r="AE203" s="67"/>
      <c r="AF203" s="67"/>
      <c r="AG203" s="67"/>
      <c r="AH203" s="67"/>
      <c r="AI203" s="67" t="s">
        <v>96</v>
      </c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9">
        <v>0</v>
      </c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>
        <v>0</v>
      </c>
      <c r="BH203" s="69"/>
      <c r="BI203" s="69"/>
      <c r="BJ203" s="69"/>
      <c r="BK203" s="69"/>
      <c r="BL203" s="69"/>
      <c r="BM203" s="69"/>
      <c r="BN203" s="69">
        <v>0</v>
      </c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>
        <v>0</v>
      </c>
      <c r="CB203" s="69"/>
      <c r="CC203" s="69"/>
      <c r="CD203" s="69"/>
      <c r="CE203" s="69"/>
      <c r="CF203" s="69"/>
      <c r="CG203" s="69"/>
    </row>
    <row r="204" spans="2:85" s="14" customFormat="1" ht="36" customHeight="1" x14ac:dyDescent="0.2">
      <c r="B204" s="60"/>
      <c r="C204" s="60"/>
      <c r="D204" s="60"/>
      <c r="E204" s="60"/>
      <c r="F204" s="60"/>
      <c r="G204" s="67" t="s">
        <v>209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 t="s">
        <v>95</v>
      </c>
      <c r="AD204" s="67"/>
      <c r="AE204" s="67"/>
      <c r="AF204" s="67"/>
      <c r="AG204" s="67"/>
      <c r="AH204" s="67"/>
      <c r="AI204" s="67" t="s">
        <v>96</v>
      </c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9">
        <v>0</v>
      </c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>
        <v>0</v>
      </c>
      <c r="BH204" s="69"/>
      <c r="BI204" s="69"/>
      <c r="BJ204" s="69"/>
      <c r="BK204" s="69"/>
      <c r="BL204" s="69"/>
      <c r="BM204" s="69"/>
      <c r="BN204" s="69">
        <v>0</v>
      </c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>
        <v>0</v>
      </c>
      <c r="CB204" s="69"/>
      <c r="CC204" s="69"/>
      <c r="CD204" s="69"/>
      <c r="CE204" s="69"/>
      <c r="CF204" s="69"/>
      <c r="CG204" s="69"/>
    </row>
    <row r="205" spans="2:85" s="14" customFormat="1" ht="12.95" customHeight="1" x14ac:dyDescent="0.2">
      <c r="B205" s="60"/>
      <c r="C205" s="60"/>
      <c r="D205" s="60"/>
      <c r="E205" s="60"/>
      <c r="F205" s="60"/>
      <c r="G205" s="67" t="s">
        <v>97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 t="s">
        <v>95</v>
      </c>
      <c r="AD205" s="67"/>
      <c r="AE205" s="67"/>
      <c r="AF205" s="67"/>
      <c r="AG205" s="67"/>
      <c r="AH205" s="67"/>
      <c r="AI205" s="67" t="s">
        <v>98</v>
      </c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9">
        <v>0</v>
      </c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>
        <v>0</v>
      </c>
      <c r="BH205" s="69"/>
      <c r="BI205" s="69"/>
      <c r="BJ205" s="69"/>
      <c r="BK205" s="69"/>
      <c r="BL205" s="69"/>
      <c r="BM205" s="69"/>
      <c r="BN205" s="69">
        <v>0</v>
      </c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>
        <v>0</v>
      </c>
      <c r="CB205" s="69"/>
      <c r="CC205" s="69"/>
      <c r="CD205" s="69"/>
      <c r="CE205" s="69"/>
      <c r="CF205" s="69"/>
      <c r="CG205" s="69"/>
    </row>
    <row r="206" spans="2:85" s="14" customFormat="1" ht="33" customHeight="1" x14ac:dyDescent="0.2">
      <c r="B206" s="60"/>
      <c r="C206" s="60"/>
      <c r="D206" s="60"/>
      <c r="E206" s="60"/>
      <c r="F206" s="60"/>
      <c r="G206" s="67" t="s">
        <v>99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 t="s">
        <v>95</v>
      </c>
      <c r="AD206" s="67"/>
      <c r="AE206" s="67"/>
      <c r="AF206" s="67"/>
      <c r="AG206" s="67"/>
      <c r="AH206" s="67"/>
      <c r="AI206" s="67" t="s">
        <v>96</v>
      </c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9">
        <v>0</v>
      </c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>
        <v>0</v>
      </c>
      <c r="BH206" s="69"/>
      <c r="BI206" s="69"/>
      <c r="BJ206" s="69"/>
      <c r="BK206" s="69"/>
      <c r="BL206" s="69"/>
      <c r="BM206" s="69"/>
      <c r="BN206" s="69">
        <v>0</v>
      </c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>
        <v>0</v>
      </c>
      <c r="CB206" s="69"/>
      <c r="CC206" s="69"/>
      <c r="CD206" s="69"/>
      <c r="CE206" s="69"/>
      <c r="CF206" s="69"/>
      <c r="CG206" s="69"/>
    </row>
    <row r="207" spans="2:85" s="14" customFormat="1" ht="33" customHeight="1" x14ac:dyDescent="0.2">
      <c r="B207" s="60"/>
      <c r="C207" s="60"/>
      <c r="D207" s="60"/>
      <c r="E207" s="60"/>
      <c r="F207" s="60"/>
      <c r="G207" s="67" t="s">
        <v>210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 t="s">
        <v>95</v>
      </c>
      <c r="AD207" s="67"/>
      <c r="AE207" s="67"/>
      <c r="AF207" s="67"/>
      <c r="AG207" s="67"/>
      <c r="AH207" s="67"/>
      <c r="AI207" s="67" t="s">
        <v>96</v>
      </c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99">
        <v>4</v>
      </c>
      <c r="AU207" s="99"/>
      <c r="AV207" s="99"/>
      <c r="AW207" s="99"/>
      <c r="AX207" s="99"/>
      <c r="AY207" s="99"/>
      <c r="AZ207" s="99"/>
      <c r="BA207" s="69"/>
      <c r="BB207" s="69"/>
      <c r="BC207" s="69"/>
      <c r="BD207" s="69"/>
      <c r="BE207" s="69"/>
      <c r="BF207" s="69"/>
      <c r="BG207" s="99">
        <v>4</v>
      </c>
      <c r="BH207" s="99"/>
      <c r="BI207" s="99"/>
      <c r="BJ207" s="99"/>
      <c r="BK207" s="99"/>
      <c r="BL207" s="99"/>
      <c r="BM207" s="99"/>
      <c r="BN207" s="99">
        <v>4</v>
      </c>
      <c r="BO207" s="99"/>
      <c r="BP207" s="99"/>
      <c r="BQ207" s="99"/>
      <c r="BR207" s="99"/>
      <c r="BS207" s="99"/>
      <c r="BT207" s="99"/>
      <c r="BU207" s="69"/>
      <c r="BV207" s="69"/>
      <c r="BW207" s="69"/>
      <c r="BX207" s="69"/>
      <c r="BY207" s="69"/>
      <c r="BZ207" s="69"/>
      <c r="CA207" s="99">
        <v>4</v>
      </c>
      <c r="CB207" s="99"/>
      <c r="CC207" s="99"/>
      <c r="CD207" s="99"/>
      <c r="CE207" s="99"/>
      <c r="CF207" s="99"/>
      <c r="CG207" s="99"/>
    </row>
    <row r="208" spans="2:85" s="14" customFormat="1" ht="21.95" customHeight="1" x14ac:dyDescent="0.2">
      <c r="B208" s="60"/>
      <c r="C208" s="60"/>
      <c r="D208" s="60"/>
      <c r="E208" s="60"/>
      <c r="F208" s="60"/>
      <c r="G208" s="67" t="s">
        <v>100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 t="s">
        <v>95</v>
      </c>
      <c r="AD208" s="67"/>
      <c r="AE208" s="67"/>
      <c r="AF208" s="67"/>
      <c r="AG208" s="67"/>
      <c r="AH208" s="67"/>
      <c r="AI208" s="67" t="s">
        <v>96</v>
      </c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99">
        <v>3</v>
      </c>
      <c r="AU208" s="99"/>
      <c r="AV208" s="99"/>
      <c r="AW208" s="99"/>
      <c r="AX208" s="99"/>
      <c r="AY208" s="99"/>
      <c r="AZ208" s="99"/>
      <c r="BA208" s="69"/>
      <c r="BB208" s="69"/>
      <c r="BC208" s="69"/>
      <c r="BD208" s="69"/>
      <c r="BE208" s="69"/>
      <c r="BF208" s="69"/>
      <c r="BG208" s="99">
        <v>3</v>
      </c>
      <c r="BH208" s="99"/>
      <c r="BI208" s="99"/>
      <c r="BJ208" s="99"/>
      <c r="BK208" s="99"/>
      <c r="BL208" s="99"/>
      <c r="BM208" s="99"/>
      <c r="BN208" s="99">
        <v>3</v>
      </c>
      <c r="BO208" s="99"/>
      <c r="BP208" s="99"/>
      <c r="BQ208" s="99"/>
      <c r="BR208" s="99"/>
      <c r="BS208" s="99"/>
      <c r="BT208" s="99"/>
      <c r="BU208" s="69"/>
      <c r="BV208" s="69"/>
      <c r="BW208" s="69"/>
      <c r="BX208" s="69"/>
      <c r="BY208" s="69"/>
      <c r="BZ208" s="69"/>
      <c r="CA208" s="99">
        <v>3</v>
      </c>
      <c r="CB208" s="99"/>
      <c r="CC208" s="99"/>
      <c r="CD208" s="99"/>
      <c r="CE208" s="99"/>
      <c r="CF208" s="99"/>
      <c r="CG208" s="99"/>
    </row>
    <row r="209" spans="2:85" s="14" customFormat="1" ht="21.95" customHeight="1" x14ac:dyDescent="0.2">
      <c r="B209" s="60"/>
      <c r="C209" s="60"/>
      <c r="D209" s="60"/>
      <c r="E209" s="60"/>
      <c r="F209" s="60"/>
      <c r="G209" s="67" t="s">
        <v>101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 t="s">
        <v>95</v>
      </c>
      <c r="AD209" s="67"/>
      <c r="AE209" s="67"/>
      <c r="AF209" s="67"/>
      <c r="AG209" s="67"/>
      <c r="AH209" s="67"/>
      <c r="AI209" s="67" t="s">
        <v>96</v>
      </c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9">
        <v>0</v>
      </c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>
        <v>0</v>
      </c>
      <c r="BH209" s="69"/>
      <c r="BI209" s="69"/>
      <c r="BJ209" s="69"/>
      <c r="BK209" s="69"/>
      <c r="BL209" s="69"/>
      <c r="BM209" s="69"/>
      <c r="BN209" s="69">
        <v>0</v>
      </c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>
        <v>0</v>
      </c>
      <c r="CB209" s="69"/>
      <c r="CC209" s="69"/>
      <c r="CD209" s="69"/>
      <c r="CE209" s="69"/>
      <c r="CF209" s="69"/>
      <c r="CG209" s="69"/>
    </row>
    <row r="210" spans="2:85" s="14" customFormat="1" ht="23.25" customHeight="1" x14ac:dyDescent="0.2">
      <c r="B210" s="60"/>
      <c r="C210" s="60"/>
      <c r="D210" s="60"/>
      <c r="E210" s="60"/>
      <c r="F210" s="60"/>
      <c r="G210" s="67" t="s">
        <v>205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 t="s">
        <v>95</v>
      </c>
      <c r="AD210" s="67"/>
      <c r="AE210" s="67"/>
      <c r="AF210" s="67"/>
      <c r="AG210" s="67"/>
      <c r="AH210" s="67"/>
      <c r="AI210" s="67" t="s">
        <v>96</v>
      </c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99">
        <v>12</v>
      </c>
      <c r="AU210" s="99"/>
      <c r="AV210" s="99"/>
      <c r="AW210" s="99"/>
      <c r="AX210" s="99"/>
      <c r="AY210" s="99"/>
      <c r="AZ210" s="99"/>
      <c r="BA210" s="69">
        <v>1</v>
      </c>
      <c r="BB210" s="69"/>
      <c r="BC210" s="69"/>
      <c r="BD210" s="69"/>
      <c r="BE210" s="69"/>
      <c r="BF210" s="69"/>
      <c r="BG210" s="99">
        <v>13</v>
      </c>
      <c r="BH210" s="99"/>
      <c r="BI210" s="99"/>
      <c r="BJ210" s="99"/>
      <c r="BK210" s="99"/>
      <c r="BL210" s="99"/>
      <c r="BM210" s="99"/>
      <c r="BN210" s="99">
        <v>12</v>
      </c>
      <c r="BO210" s="99"/>
      <c r="BP210" s="99"/>
      <c r="BQ210" s="99"/>
      <c r="BR210" s="99"/>
      <c r="BS210" s="99"/>
      <c r="BT210" s="99"/>
      <c r="BU210" s="69">
        <v>1</v>
      </c>
      <c r="BV210" s="69"/>
      <c r="BW210" s="69"/>
      <c r="BX210" s="69"/>
      <c r="BY210" s="69"/>
      <c r="BZ210" s="69"/>
      <c r="CA210" s="99">
        <v>13</v>
      </c>
      <c r="CB210" s="99"/>
      <c r="CC210" s="99"/>
      <c r="CD210" s="99"/>
      <c r="CE210" s="99"/>
      <c r="CF210" s="99"/>
      <c r="CG210" s="99"/>
    </row>
    <row r="211" spans="2:85" s="14" customFormat="1" ht="21.95" customHeight="1" x14ac:dyDescent="0.2">
      <c r="B211" s="60"/>
      <c r="C211" s="60"/>
      <c r="D211" s="60"/>
      <c r="E211" s="60"/>
      <c r="F211" s="60"/>
      <c r="G211" s="67" t="s">
        <v>102</v>
      </c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 t="s">
        <v>95</v>
      </c>
      <c r="AD211" s="67"/>
      <c r="AE211" s="67"/>
      <c r="AF211" s="67"/>
      <c r="AG211" s="67"/>
      <c r="AH211" s="67"/>
      <c r="AI211" s="67" t="s">
        <v>96</v>
      </c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99">
        <v>1</v>
      </c>
      <c r="AU211" s="99"/>
      <c r="AV211" s="99"/>
      <c r="AW211" s="99"/>
      <c r="AX211" s="99"/>
      <c r="AY211" s="99"/>
      <c r="AZ211" s="99"/>
      <c r="BA211" s="69"/>
      <c r="BB211" s="69"/>
      <c r="BC211" s="69"/>
      <c r="BD211" s="69"/>
      <c r="BE211" s="69"/>
      <c r="BF211" s="69"/>
      <c r="BG211" s="99">
        <v>1</v>
      </c>
      <c r="BH211" s="99"/>
      <c r="BI211" s="99"/>
      <c r="BJ211" s="99"/>
      <c r="BK211" s="99"/>
      <c r="BL211" s="99"/>
      <c r="BM211" s="99"/>
      <c r="BN211" s="99">
        <v>1</v>
      </c>
      <c r="BO211" s="99"/>
      <c r="BP211" s="99"/>
      <c r="BQ211" s="99"/>
      <c r="BR211" s="99"/>
      <c r="BS211" s="99"/>
      <c r="BT211" s="99"/>
      <c r="BU211" s="69"/>
      <c r="BV211" s="69"/>
      <c r="BW211" s="69"/>
      <c r="BX211" s="69"/>
      <c r="BY211" s="69"/>
      <c r="BZ211" s="69"/>
      <c r="CA211" s="99">
        <v>1</v>
      </c>
      <c r="CB211" s="99"/>
      <c r="CC211" s="99"/>
      <c r="CD211" s="99"/>
      <c r="CE211" s="99"/>
      <c r="CF211" s="99"/>
      <c r="CG211" s="99"/>
    </row>
    <row r="212" spans="2:85" s="14" customFormat="1" ht="21.95" customHeight="1" x14ac:dyDescent="0.2">
      <c r="B212" s="60"/>
      <c r="C212" s="60"/>
      <c r="D212" s="60"/>
      <c r="E212" s="60"/>
      <c r="F212" s="60"/>
      <c r="G212" s="67" t="s">
        <v>103</v>
      </c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 t="s">
        <v>95</v>
      </c>
      <c r="AD212" s="67"/>
      <c r="AE212" s="67"/>
      <c r="AF212" s="67"/>
      <c r="AG212" s="67"/>
      <c r="AH212" s="67"/>
      <c r="AI212" s="67" t="s">
        <v>96</v>
      </c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9">
        <v>0</v>
      </c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>
        <v>0</v>
      </c>
      <c r="BH212" s="69"/>
      <c r="BI212" s="69"/>
      <c r="BJ212" s="69"/>
      <c r="BK212" s="69"/>
      <c r="BL212" s="69"/>
      <c r="BM212" s="69"/>
      <c r="BN212" s="69">
        <v>0</v>
      </c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>
        <v>0</v>
      </c>
      <c r="CB212" s="69"/>
      <c r="CC212" s="69"/>
      <c r="CD212" s="69"/>
      <c r="CE212" s="69"/>
      <c r="CF212" s="69"/>
      <c r="CG212" s="69"/>
    </row>
    <row r="213" spans="2:85" s="14" customFormat="1" ht="21.95" customHeight="1" x14ac:dyDescent="0.2">
      <c r="B213" s="60"/>
      <c r="C213" s="60"/>
      <c r="D213" s="60"/>
      <c r="E213" s="60"/>
      <c r="F213" s="60"/>
      <c r="G213" s="67" t="s">
        <v>104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 t="s">
        <v>95</v>
      </c>
      <c r="AD213" s="67"/>
      <c r="AE213" s="67"/>
      <c r="AF213" s="67"/>
      <c r="AG213" s="67"/>
      <c r="AH213" s="67"/>
      <c r="AI213" s="67" t="s">
        <v>96</v>
      </c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99">
        <v>7</v>
      </c>
      <c r="AU213" s="99"/>
      <c r="AV213" s="99"/>
      <c r="AW213" s="99"/>
      <c r="AX213" s="99"/>
      <c r="AY213" s="99"/>
      <c r="AZ213" s="99"/>
      <c r="BA213" s="69"/>
      <c r="BB213" s="69"/>
      <c r="BC213" s="69"/>
      <c r="BD213" s="69"/>
      <c r="BE213" s="69"/>
      <c r="BF213" s="69"/>
      <c r="BG213" s="99">
        <v>7</v>
      </c>
      <c r="BH213" s="99"/>
      <c r="BI213" s="99"/>
      <c r="BJ213" s="99"/>
      <c r="BK213" s="99"/>
      <c r="BL213" s="99"/>
      <c r="BM213" s="99"/>
      <c r="BN213" s="99">
        <v>7</v>
      </c>
      <c r="BO213" s="99"/>
      <c r="BP213" s="99"/>
      <c r="BQ213" s="99"/>
      <c r="BR213" s="99"/>
      <c r="BS213" s="99"/>
      <c r="BT213" s="99"/>
      <c r="BU213" s="69"/>
      <c r="BV213" s="69"/>
      <c r="BW213" s="69"/>
      <c r="BX213" s="69"/>
      <c r="BY213" s="69"/>
      <c r="BZ213" s="69"/>
      <c r="CA213" s="99">
        <v>7</v>
      </c>
      <c r="CB213" s="99"/>
      <c r="CC213" s="99"/>
      <c r="CD213" s="99"/>
      <c r="CE213" s="99"/>
      <c r="CF213" s="99"/>
      <c r="CG213" s="99"/>
    </row>
    <row r="214" spans="2:85" ht="12.95" customHeight="1" x14ac:dyDescent="0.2">
      <c r="B214" s="78">
        <v>3</v>
      </c>
      <c r="C214" s="78"/>
      <c r="D214" s="78"/>
      <c r="E214" s="78"/>
      <c r="F214" s="78"/>
      <c r="G214" s="28" t="s">
        <v>105</v>
      </c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</row>
    <row r="215" spans="2:85" s="14" customFormat="1" ht="21.95" customHeight="1" x14ac:dyDescent="0.2">
      <c r="B215" s="60"/>
      <c r="C215" s="60"/>
      <c r="D215" s="60"/>
      <c r="E215" s="60"/>
      <c r="F215" s="60"/>
      <c r="G215" s="67" t="s">
        <v>106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 t="s">
        <v>84</v>
      </c>
      <c r="AD215" s="67"/>
      <c r="AE215" s="67"/>
      <c r="AF215" s="67"/>
      <c r="AG215" s="67"/>
      <c r="AH215" s="67"/>
      <c r="AI215" s="67" t="s">
        <v>107</v>
      </c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9">
        <v>0</v>
      </c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>
        <v>0</v>
      </c>
      <c r="BH215" s="69"/>
      <c r="BI215" s="69"/>
      <c r="BJ215" s="69"/>
      <c r="BK215" s="69"/>
      <c r="BL215" s="69"/>
      <c r="BM215" s="69"/>
      <c r="BN215" s="69">
        <v>0</v>
      </c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>
        <v>0</v>
      </c>
      <c r="CB215" s="69"/>
      <c r="CC215" s="69"/>
      <c r="CD215" s="69"/>
      <c r="CE215" s="69"/>
      <c r="CF215" s="69"/>
      <c r="CG215" s="69"/>
    </row>
    <row r="216" spans="2:85" s="14" customFormat="1" ht="37.5" customHeight="1" x14ac:dyDescent="0.2">
      <c r="B216" s="60"/>
      <c r="C216" s="60"/>
      <c r="D216" s="60"/>
      <c r="E216" s="60"/>
      <c r="F216" s="60"/>
      <c r="G216" s="67" t="s">
        <v>211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 t="s">
        <v>84</v>
      </c>
      <c r="AD216" s="67"/>
      <c r="AE216" s="67"/>
      <c r="AF216" s="67"/>
      <c r="AG216" s="67"/>
      <c r="AH216" s="67"/>
      <c r="AI216" s="67" t="s">
        <v>107</v>
      </c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9">
        <v>0</v>
      </c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>
        <v>0</v>
      </c>
      <c r="BH216" s="69"/>
      <c r="BI216" s="69"/>
      <c r="BJ216" s="69"/>
      <c r="BK216" s="69"/>
      <c r="BL216" s="69"/>
      <c r="BM216" s="69"/>
      <c r="BN216" s="69">
        <v>0</v>
      </c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>
        <v>0</v>
      </c>
      <c r="CB216" s="69"/>
      <c r="CC216" s="69"/>
      <c r="CD216" s="69"/>
      <c r="CE216" s="69"/>
      <c r="CF216" s="69"/>
      <c r="CG216" s="69"/>
    </row>
    <row r="217" spans="2:85" s="14" customFormat="1" ht="12.95" customHeight="1" x14ac:dyDescent="0.2">
      <c r="B217" s="60"/>
      <c r="C217" s="60"/>
      <c r="D217" s="60"/>
      <c r="E217" s="60"/>
      <c r="F217" s="60"/>
      <c r="G217" s="67" t="s">
        <v>108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 t="s">
        <v>84</v>
      </c>
      <c r="AD217" s="67"/>
      <c r="AE217" s="67"/>
      <c r="AF217" s="67"/>
      <c r="AG217" s="67"/>
      <c r="AH217" s="67"/>
      <c r="AI217" s="67" t="s">
        <v>107</v>
      </c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9">
        <v>0</v>
      </c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>
        <v>0</v>
      </c>
      <c r="BH217" s="69"/>
      <c r="BI217" s="69"/>
      <c r="BJ217" s="69"/>
      <c r="BK217" s="69"/>
      <c r="BL217" s="69"/>
      <c r="BM217" s="69"/>
      <c r="BN217" s="69">
        <v>0</v>
      </c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>
        <v>0</v>
      </c>
      <c r="CB217" s="69"/>
      <c r="CC217" s="69"/>
      <c r="CD217" s="69"/>
      <c r="CE217" s="69"/>
      <c r="CF217" s="69"/>
      <c r="CG217" s="69"/>
    </row>
    <row r="218" spans="2:85" s="14" customFormat="1" ht="33" customHeight="1" x14ac:dyDescent="0.2">
      <c r="B218" s="60"/>
      <c r="C218" s="60"/>
      <c r="D218" s="60"/>
      <c r="E218" s="60"/>
      <c r="F218" s="60"/>
      <c r="G218" s="67" t="s">
        <v>109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 t="s">
        <v>84</v>
      </c>
      <c r="AD218" s="67"/>
      <c r="AE218" s="67"/>
      <c r="AF218" s="67"/>
      <c r="AG218" s="67"/>
      <c r="AH218" s="67"/>
      <c r="AI218" s="67" t="s">
        <v>107</v>
      </c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9">
        <v>0</v>
      </c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>
        <v>0</v>
      </c>
      <c r="BH218" s="69"/>
      <c r="BI218" s="69"/>
      <c r="BJ218" s="69"/>
      <c r="BK218" s="69"/>
      <c r="BL218" s="69"/>
      <c r="BM218" s="69"/>
      <c r="BN218" s="69">
        <v>0</v>
      </c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>
        <v>0</v>
      </c>
      <c r="CB218" s="69"/>
      <c r="CC218" s="69"/>
      <c r="CD218" s="69"/>
      <c r="CE218" s="69"/>
      <c r="CF218" s="69"/>
      <c r="CG218" s="69"/>
    </row>
    <row r="219" spans="2:85" s="14" customFormat="1" ht="33" customHeight="1" x14ac:dyDescent="0.2">
      <c r="B219" s="60"/>
      <c r="C219" s="60"/>
      <c r="D219" s="60"/>
      <c r="E219" s="60"/>
      <c r="F219" s="60"/>
      <c r="G219" s="67" t="s">
        <v>212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 t="s">
        <v>84</v>
      </c>
      <c r="AD219" s="67"/>
      <c r="AE219" s="67"/>
      <c r="AF219" s="67"/>
      <c r="AG219" s="67"/>
      <c r="AH219" s="67"/>
      <c r="AI219" s="67" t="s">
        <v>107</v>
      </c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101">
        <v>42384.25</v>
      </c>
      <c r="AU219" s="101"/>
      <c r="AV219" s="101"/>
      <c r="AW219" s="101"/>
      <c r="AX219" s="101"/>
      <c r="AY219" s="101"/>
      <c r="AZ219" s="101"/>
      <c r="BA219" s="69"/>
      <c r="BB219" s="69"/>
      <c r="BC219" s="69"/>
      <c r="BD219" s="69"/>
      <c r="BE219" s="69"/>
      <c r="BF219" s="69"/>
      <c r="BG219" s="101">
        <v>42384.25</v>
      </c>
      <c r="BH219" s="101"/>
      <c r="BI219" s="101"/>
      <c r="BJ219" s="101"/>
      <c r="BK219" s="101"/>
      <c r="BL219" s="101"/>
      <c r="BM219" s="101"/>
      <c r="BN219" s="101">
        <v>45109.25</v>
      </c>
      <c r="BO219" s="101"/>
      <c r="BP219" s="101"/>
      <c r="BQ219" s="101"/>
      <c r="BR219" s="101"/>
      <c r="BS219" s="101"/>
      <c r="BT219" s="101"/>
      <c r="BU219" s="69"/>
      <c r="BV219" s="69"/>
      <c r="BW219" s="69"/>
      <c r="BX219" s="69"/>
      <c r="BY219" s="69"/>
      <c r="BZ219" s="69"/>
      <c r="CA219" s="101">
        <v>45109.25</v>
      </c>
      <c r="CB219" s="101"/>
      <c r="CC219" s="101"/>
      <c r="CD219" s="101"/>
      <c r="CE219" s="101"/>
      <c r="CF219" s="101"/>
      <c r="CG219" s="101"/>
    </row>
    <row r="220" spans="2:85" s="14" customFormat="1" ht="21.95" customHeight="1" x14ac:dyDescent="0.2">
      <c r="B220" s="60"/>
      <c r="C220" s="60"/>
      <c r="D220" s="60"/>
      <c r="E220" s="60"/>
      <c r="F220" s="60"/>
      <c r="G220" s="67" t="s">
        <v>110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 t="s">
        <v>84</v>
      </c>
      <c r="AD220" s="67"/>
      <c r="AE220" s="67"/>
      <c r="AF220" s="67"/>
      <c r="AG220" s="67"/>
      <c r="AH220" s="67"/>
      <c r="AI220" s="67" t="s">
        <v>107</v>
      </c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101">
        <v>33333.33</v>
      </c>
      <c r="AU220" s="101"/>
      <c r="AV220" s="101"/>
      <c r="AW220" s="101"/>
      <c r="AX220" s="101"/>
      <c r="AY220" s="101"/>
      <c r="AZ220" s="101"/>
      <c r="BA220" s="69"/>
      <c r="BB220" s="69"/>
      <c r="BC220" s="69"/>
      <c r="BD220" s="69"/>
      <c r="BE220" s="69"/>
      <c r="BF220" s="69"/>
      <c r="BG220" s="101">
        <v>33333.33</v>
      </c>
      <c r="BH220" s="101"/>
      <c r="BI220" s="101"/>
      <c r="BJ220" s="101"/>
      <c r="BK220" s="101"/>
      <c r="BL220" s="101"/>
      <c r="BM220" s="101"/>
      <c r="BN220" s="101">
        <v>33333.33</v>
      </c>
      <c r="BO220" s="101"/>
      <c r="BP220" s="101"/>
      <c r="BQ220" s="101"/>
      <c r="BR220" s="101"/>
      <c r="BS220" s="101"/>
      <c r="BT220" s="101"/>
      <c r="BU220" s="69"/>
      <c r="BV220" s="69"/>
      <c r="BW220" s="69"/>
      <c r="BX220" s="69"/>
      <c r="BY220" s="69"/>
      <c r="BZ220" s="69"/>
      <c r="CA220" s="101">
        <v>33333.33</v>
      </c>
      <c r="CB220" s="101"/>
      <c r="CC220" s="101"/>
      <c r="CD220" s="101"/>
      <c r="CE220" s="101"/>
      <c r="CF220" s="101"/>
      <c r="CG220" s="101"/>
    </row>
    <row r="221" spans="2:85" s="14" customFormat="1" ht="21.95" customHeight="1" x14ac:dyDescent="0.2">
      <c r="B221" s="60"/>
      <c r="C221" s="60"/>
      <c r="D221" s="60"/>
      <c r="E221" s="60"/>
      <c r="F221" s="60"/>
      <c r="G221" s="67" t="s">
        <v>111</v>
      </c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 t="s">
        <v>95</v>
      </c>
      <c r="AD221" s="67"/>
      <c r="AE221" s="67"/>
      <c r="AF221" s="67"/>
      <c r="AG221" s="67"/>
      <c r="AH221" s="67"/>
      <c r="AI221" s="67" t="s">
        <v>107</v>
      </c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99">
        <v>100</v>
      </c>
      <c r="AU221" s="99"/>
      <c r="AV221" s="99"/>
      <c r="AW221" s="99"/>
      <c r="AX221" s="99"/>
      <c r="AY221" s="99"/>
      <c r="AZ221" s="99"/>
      <c r="BA221" s="69"/>
      <c r="BB221" s="69"/>
      <c r="BC221" s="69"/>
      <c r="BD221" s="69"/>
      <c r="BE221" s="69"/>
      <c r="BF221" s="69"/>
      <c r="BG221" s="99">
        <v>100</v>
      </c>
      <c r="BH221" s="99"/>
      <c r="BI221" s="99"/>
      <c r="BJ221" s="99"/>
      <c r="BK221" s="99"/>
      <c r="BL221" s="99"/>
      <c r="BM221" s="99"/>
      <c r="BN221" s="99">
        <v>100</v>
      </c>
      <c r="BO221" s="99"/>
      <c r="BP221" s="99"/>
      <c r="BQ221" s="99"/>
      <c r="BR221" s="99"/>
      <c r="BS221" s="99"/>
      <c r="BT221" s="99"/>
      <c r="BU221" s="69"/>
      <c r="BV221" s="69"/>
      <c r="BW221" s="69"/>
      <c r="BX221" s="69"/>
      <c r="BY221" s="69"/>
      <c r="BZ221" s="69"/>
      <c r="CA221" s="99">
        <v>100</v>
      </c>
      <c r="CB221" s="99"/>
      <c r="CC221" s="99"/>
      <c r="CD221" s="99"/>
      <c r="CE221" s="99"/>
      <c r="CF221" s="99"/>
      <c r="CG221" s="99"/>
    </row>
    <row r="222" spans="2:85" s="14" customFormat="1" ht="21.95" customHeight="1" x14ac:dyDescent="0.2">
      <c r="B222" s="60"/>
      <c r="C222" s="60"/>
      <c r="D222" s="60"/>
      <c r="E222" s="60"/>
      <c r="F222" s="60"/>
      <c r="G222" s="67" t="s">
        <v>112</v>
      </c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 t="s">
        <v>95</v>
      </c>
      <c r="AD222" s="67"/>
      <c r="AE222" s="67"/>
      <c r="AF222" s="67"/>
      <c r="AG222" s="67"/>
      <c r="AH222" s="67"/>
      <c r="AI222" s="67" t="s">
        <v>107</v>
      </c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99">
        <v>30</v>
      </c>
      <c r="AU222" s="99"/>
      <c r="AV222" s="99"/>
      <c r="AW222" s="99"/>
      <c r="AX222" s="99"/>
      <c r="AY222" s="99"/>
      <c r="AZ222" s="99"/>
      <c r="BA222" s="69"/>
      <c r="BB222" s="69"/>
      <c r="BC222" s="69"/>
      <c r="BD222" s="69"/>
      <c r="BE222" s="69"/>
      <c r="BF222" s="69"/>
      <c r="BG222" s="99">
        <v>30</v>
      </c>
      <c r="BH222" s="99"/>
      <c r="BI222" s="99"/>
      <c r="BJ222" s="99"/>
      <c r="BK222" s="99"/>
      <c r="BL222" s="99"/>
      <c r="BM222" s="99"/>
      <c r="BN222" s="99">
        <v>30</v>
      </c>
      <c r="BO222" s="99"/>
      <c r="BP222" s="99"/>
      <c r="BQ222" s="99"/>
      <c r="BR222" s="99"/>
      <c r="BS222" s="99"/>
      <c r="BT222" s="99"/>
      <c r="BU222" s="69"/>
      <c r="BV222" s="69"/>
      <c r="BW222" s="69"/>
      <c r="BX222" s="69"/>
      <c r="BY222" s="69"/>
      <c r="BZ222" s="69"/>
      <c r="CA222" s="99">
        <v>30</v>
      </c>
      <c r="CB222" s="99"/>
      <c r="CC222" s="99"/>
      <c r="CD222" s="99"/>
      <c r="CE222" s="99"/>
      <c r="CF222" s="99"/>
      <c r="CG222" s="99"/>
    </row>
    <row r="223" spans="2:85" s="14" customFormat="1" ht="21.95" customHeight="1" x14ac:dyDescent="0.2">
      <c r="B223" s="60"/>
      <c r="C223" s="60"/>
      <c r="D223" s="60"/>
      <c r="E223" s="60"/>
      <c r="F223" s="60"/>
      <c r="G223" s="67" t="s">
        <v>113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 t="s">
        <v>95</v>
      </c>
      <c r="AD223" s="67"/>
      <c r="AE223" s="67"/>
      <c r="AF223" s="67"/>
      <c r="AG223" s="67"/>
      <c r="AH223" s="67"/>
      <c r="AI223" s="67" t="s">
        <v>107</v>
      </c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99">
        <v>30</v>
      </c>
      <c r="AU223" s="99"/>
      <c r="AV223" s="99"/>
      <c r="AW223" s="99"/>
      <c r="AX223" s="99"/>
      <c r="AY223" s="99"/>
      <c r="AZ223" s="99"/>
      <c r="BA223" s="69"/>
      <c r="BB223" s="69"/>
      <c r="BC223" s="69"/>
      <c r="BD223" s="69"/>
      <c r="BE223" s="69"/>
      <c r="BF223" s="69"/>
      <c r="BG223" s="99">
        <v>30</v>
      </c>
      <c r="BH223" s="99"/>
      <c r="BI223" s="99"/>
      <c r="BJ223" s="99"/>
      <c r="BK223" s="99"/>
      <c r="BL223" s="99"/>
      <c r="BM223" s="99"/>
      <c r="BN223" s="99">
        <v>30</v>
      </c>
      <c r="BO223" s="99"/>
      <c r="BP223" s="99"/>
      <c r="BQ223" s="99"/>
      <c r="BR223" s="99"/>
      <c r="BS223" s="99"/>
      <c r="BT223" s="99"/>
      <c r="BU223" s="69"/>
      <c r="BV223" s="69"/>
      <c r="BW223" s="69"/>
      <c r="BX223" s="69"/>
      <c r="BY223" s="69"/>
      <c r="BZ223" s="69"/>
      <c r="CA223" s="99">
        <v>30</v>
      </c>
      <c r="CB223" s="99"/>
      <c r="CC223" s="99"/>
      <c r="CD223" s="99"/>
      <c r="CE223" s="99"/>
      <c r="CF223" s="99"/>
      <c r="CG223" s="99"/>
    </row>
    <row r="224" spans="2:85" s="14" customFormat="1" ht="21.95" customHeight="1" x14ac:dyDescent="0.2">
      <c r="B224" s="60"/>
      <c r="C224" s="60"/>
      <c r="D224" s="60"/>
      <c r="E224" s="60"/>
      <c r="F224" s="60"/>
      <c r="G224" s="67" t="s">
        <v>114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 t="s">
        <v>84</v>
      </c>
      <c r="AD224" s="67"/>
      <c r="AE224" s="67"/>
      <c r="AF224" s="67"/>
      <c r="AG224" s="67"/>
      <c r="AH224" s="67"/>
      <c r="AI224" s="67" t="s">
        <v>107</v>
      </c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9">
        <v>0</v>
      </c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>
        <v>0</v>
      </c>
      <c r="BH224" s="69"/>
      <c r="BI224" s="69"/>
      <c r="BJ224" s="69"/>
      <c r="BK224" s="69"/>
      <c r="BL224" s="69"/>
      <c r="BM224" s="69"/>
      <c r="BN224" s="69">
        <v>0</v>
      </c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>
        <v>0</v>
      </c>
      <c r="CB224" s="69"/>
      <c r="CC224" s="69"/>
      <c r="CD224" s="69"/>
      <c r="CE224" s="69"/>
      <c r="CF224" s="69"/>
      <c r="CG224" s="69"/>
    </row>
    <row r="225" spans="2:85" s="14" customFormat="1" ht="21.95" customHeight="1" x14ac:dyDescent="0.2">
      <c r="B225" s="60"/>
      <c r="C225" s="60"/>
      <c r="D225" s="60"/>
      <c r="E225" s="60"/>
      <c r="F225" s="60"/>
      <c r="G225" s="67" t="s">
        <v>206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 t="s">
        <v>84</v>
      </c>
      <c r="AD225" s="67"/>
      <c r="AE225" s="67"/>
      <c r="AF225" s="67"/>
      <c r="AG225" s="67"/>
      <c r="AH225" s="67"/>
      <c r="AI225" s="67" t="s">
        <v>107</v>
      </c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102">
        <v>74583.33</v>
      </c>
      <c r="AU225" s="102"/>
      <c r="AV225" s="102"/>
      <c r="AW225" s="102"/>
      <c r="AX225" s="102"/>
      <c r="AY225" s="102"/>
      <c r="AZ225" s="102"/>
      <c r="BA225" s="69">
        <v>162000</v>
      </c>
      <c r="BB225" s="69"/>
      <c r="BC225" s="69"/>
      <c r="BD225" s="69"/>
      <c r="BE225" s="69"/>
      <c r="BF225" s="69"/>
      <c r="BG225" s="102">
        <v>236583.33</v>
      </c>
      <c r="BH225" s="102"/>
      <c r="BI225" s="102"/>
      <c r="BJ225" s="102"/>
      <c r="BK225" s="102"/>
      <c r="BL225" s="102"/>
      <c r="BM225" s="102"/>
      <c r="BN225" s="102">
        <v>78375</v>
      </c>
      <c r="BO225" s="102"/>
      <c r="BP225" s="102"/>
      <c r="BQ225" s="102"/>
      <c r="BR225" s="102"/>
      <c r="BS225" s="102"/>
      <c r="BT225" s="102"/>
      <c r="BU225" s="69">
        <v>176749</v>
      </c>
      <c r="BV225" s="69"/>
      <c r="BW225" s="69"/>
      <c r="BX225" s="69"/>
      <c r="BY225" s="69"/>
      <c r="BZ225" s="69"/>
      <c r="CA225" s="102">
        <v>255124</v>
      </c>
      <c r="CB225" s="102"/>
      <c r="CC225" s="102"/>
      <c r="CD225" s="102"/>
      <c r="CE225" s="102"/>
      <c r="CF225" s="102"/>
      <c r="CG225" s="102"/>
    </row>
    <row r="226" spans="2:85" s="14" customFormat="1" ht="21.95" customHeight="1" x14ac:dyDescent="0.2">
      <c r="B226" s="60"/>
      <c r="C226" s="60"/>
      <c r="D226" s="60"/>
      <c r="E226" s="60"/>
      <c r="F226" s="60"/>
      <c r="G226" s="67" t="s">
        <v>115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 t="s">
        <v>84</v>
      </c>
      <c r="AD226" s="67"/>
      <c r="AE226" s="67"/>
      <c r="AF226" s="67"/>
      <c r="AG226" s="67"/>
      <c r="AH226" s="67"/>
      <c r="AI226" s="67" t="s">
        <v>107</v>
      </c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8">
        <v>800000</v>
      </c>
      <c r="AU226" s="68"/>
      <c r="AV226" s="68"/>
      <c r="AW226" s="68"/>
      <c r="AX226" s="68"/>
      <c r="AY226" s="68"/>
      <c r="AZ226" s="68"/>
      <c r="BA226" s="69"/>
      <c r="BB226" s="69"/>
      <c r="BC226" s="69"/>
      <c r="BD226" s="69"/>
      <c r="BE226" s="69"/>
      <c r="BF226" s="69"/>
      <c r="BG226" s="68">
        <v>800000</v>
      </c>
      <c r="BH226" s="68"/>
      <c r="BI226" s="68"/>
      <c r="BJ226" s="68"/>
      <c r="BK226" s="68"/>
      <c r="BL226" s="68"/>
      <c r="BM226" s="68"/>
      <c r="BN226" s="68">
        <v>800000</v>
      </c>
      <c r="BO226" s="68"/>
      <c r="BP226" s="68"/>
      <c r="BQ226" s="68"/>
      <c r="BR226" s="68"/>
      <c r="BS226" s="68"/>
      <c r="BT226" s="68"/>
      <c r="BU226" s="69"/>
      <c r="BV226" s="69"/>
      <c r="BW226" s="69"/>
      <c r="BX226" s="69"/>
      <c r="BY226" s="69"/>
      <c r="BZ226" s="69"/>
      <c r="CA226" s="68">
        <v>800000</v>
      </c>
      <c r="CB226" s="68"/>
      <c r="CC226" s="68"/>
      <c r="CD226" s="68"/>
      <c r="CE226" s="68"/>
      <c r="CF226" s="68"/>
      <c r="CG226" s="68"/>
    </row>
    <row r="227" spans="2:85" s="14" customFormat="1" ht="21.95" customHeight="1" x14ac:dyDescent="0.2">
      <c r="B227" s="60"/>
      <c r="C227" s="60"/>
      <c r="D227" s="60"/>
      <c r="E227" s="60"/>
      <c r="F227" s="60"/>
      <c r="G227" s="67" t="s">
        <v>116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 t="s">
        <v>84</v>
      </c>
      <c r="AD227" s="67"/>
      <c r="AE227" s="67"/>
      <c r="AF227" s="67"/>
      <c r="AG227" s="67"/>
      <c r="AH227" s="67"/>
      <c r="AI227" s="67" t="s">
        <v>107</v>
      </c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9">
        <v>0</v>
      </c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>
        <v>0</v>
      </c>
      <c r="BH227" s="69"/>
      <c r="BI227" s="69"/>
      <c r="BJ227" s="69"/>
      <c r="BK227" s="69"/>
      <c r="BL227" s="69"/>
      <c r="BM227" s="69"/>
      <c r="BN227" s="69">
        <v>0</v>
      </c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>
        <v>0</v>
      </c>
      <c r="CB227" s="69"/>
      <c r="CC227" s="69"/>
      <c r="CD227" s="69"/>
      <c r="CE227" s="69"/>
      <c r="CF227" s="69"/>
      <c r="CG227" s="69"/>
    </row>
    <row r="228" spans="2:85" s="14" customFormat="1" ht="33" customHeight="1" x14ac:dyDescent="0.2">
      <c r="B228" s="60"/>
      <c r="C228" s="60"/>
      <c r="D228" s="60"/>
      <c r="E228" s="60"/>
      <c r="F228" s="60"/>
      <c r="G228" s="67" t="s">
        <v>117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 t="s">
        <v>84</v>
      </c>
      <c r="AD228" s="67"/>
      <c r="AE228" s="67"/>
      <c r="AF228" s="67"/>
      <c r="AG228" s="67"/>
      <c r="AH228" s="67"/>
      <c r="AI228" s="67" t="s">
        <v>107</v>
      </c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101">
        <v>2265000</v>
      </c>
      <c r="AU228" s="101"/>
      <c r="AV228" s="101"/>
      <c r="AW228" s="101"/>
      <c r="AX228" s="101"/>
      <c r="AY228" s="101"/>
      <c r="AZ228" s="101"/>
      <c r="BA228" s="69"/>
      <c r="BB228" s="69"/>
      <c r="BC228" s="69"/>
      <c r="BD228" s="69"/>
      <c r="BE228" s="69"/>
      <c r="BF228" s="69"/>
      <c r="BG228" s="101">
        <v>2265000</v>
      </c>
      <c r="BH228" s="101"/>
      <c r="BI228" s="101"/>
      <c r="BJ228" s="101"/>
      <c r="BK228" s="101"/>
      <c r="BL228" s="101"/>
      <c r="BM228" s="101"/>
      <c r="BN228" s="101">
        <v>2394105</v>
      </c>
      <c r="BO228" s="101"/>
      <c r="BP228" s="101"/>
      <c r="BQ228" s="101"/>
      <c r="BR228" s="101"/>
      <c r="BS228" s="101"/>
      <c r="BT228" s="101"/>
      <c r="BU228" s="69"/>
      <c r="BV228" s="69"/>
      <c r="BW228" s="69"/>
      <c r="BX228" s="69"/>
      <c r="BY228" s="69"/>
      <c r="BZ228" s="69"/>
      <c r="CA228" s="101">
        <v>2394105</v>
      </c>
      <c r="CB228" s="101"/>
      <c r="CC228" s="101"/>
      <c r="CD228" s="101"/>
      <c r="CE228" s="101"/>
      <c r="CF228" s="101"/>
      <c r="CG228" s="101"/>
    </row>
    <row r="229" spans="2:85" ht="12.95" customHeight="1" x14ac:dyDescent="0.2">
      <c r="B229" s="78">
        <v>4</v>
      </c>
      <c r="C229" s="78"/>
      <c r="D229" s="78"/>
      <c r="E229" s="78"/>
      <c r="F229" s="78"/>
      <c r="G229" s="28" t="s">
        <v>118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</row>
    <row r="230" spans="2:85" s="14" customFormat="1" ht="12.95" customHeight="1" x14ac:dyDescent="0.2">
      <c r="B230" s="60"/>
      <c r="C230" s="60"/>
      <c r="D230" s="60"/>
      <c r="E230" s="60"/>
      <c r="F230" s="60"/>
      <c r="G230" s="67" t="s">
        <v>119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 t="s">
        <v>120</v>
      </c>
      <c r="AD230" s="67"/>
      <c r="AE230" s="67"/>
      <c r="AF230" s="67"/>
      <c r="AG230" s="67"/>
      <c r="AH230" s="67"/>
      <c r="AI230" s="67" t="s">
        <v>107</v>
      </c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9">
        <v>0</v>
      </c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>
        <v>0</v>
      </c>
      <c r="BH230" s="69"/>
      <c r="BI230" s="69"/>
      <c r="BJ230" s="69"/>
      <c r="BK230" s="69"/>
      <c r="BL230" s="69"/>
      <c r="BM230" s="69"/>
      <c r="BN230" s="69">
        <v>0</v>
      </c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>
        <v>0</v>
      </c>
      <c r="CB230" s="69"/>
      <c r="CC230" s="69"/>
      <c r="CD230" s="69"/>
      <c r="CE230" s="69"/>
      <c r="CF230" s="69"/>
      <c r="CG230" s="69"/>
    </row>
    <row r="231" spans="2:85" s="14" customFormat="1" ht="21.95" customHeight="1" x14ac:dyDescent="0.2">
      <c r="B231" s="60"/>
      <c r="C231" s="60"/>
      <c r="D231" s="60"/>
      <c r="E231" s="60"/>
      <c r="F231" s="60"/>
      <c r="G231" s="67" t="s">
        <v>213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 t="s">
        <v>120</v>
      </c>
      <c r="AD231" s="67"/>
      <c r="AE231" s="67"/>
      <c r="AF231" s="67"/>
      <c r="AG231" s="67"/>
      <c r="AH231" s="67"/>
      <c r="AI231" s="67" t="s">
        <v>107</v>
      </c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9">
        <v>0</v>
      </c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>
        <v>0</v>
      </c>
      <c r="BH231" s="69"/>
      <c r="BI231" s="69"/>
      <c r="BJ231" s="69"/>
      <c r="BK231" s="69"/>
      <c r="BL231" s="69"/>
      <c r="BM231" s="69"/>
      <c r="BN231" s="69">
        <v>0</v>
      </c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>
        <v>0</v>
      </c>
      <c r="CB231" s="69"/>
      <c r="CC231" s="69"/>
      <c r="CD231" s="69"/>
      <c r="CE231" s="69"/>
      <c r="CF231" s="69"/>
      <c r="CG231" s="69"/>
    </row>
    <row r="232" spans="2:85" s="14" customFormat="1" ht="21.95" customHeight="1" x14ac:dyDescent="0.2">
      <c r="B232" s="60"/>
      <c r="C232" s="60"/>
      <c r="D232" s="60"/>
      <c r="E232" s="60"/>
      <c r="F232" s="60"/>
      <c r="G232" s="67" t="s">
        <v>121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 t="s">
        <v>120</v>
      </c>
      <c r="AD232" s="67"/>
      <c r="AE232" s="67"/>
      <c r="AF232" s="67"/>
      <c r="AG232" s="67"/>
      <c r="AH232" s="67"/>
      <c r="AI232" s="67" t="s">
        <v>107</v>
      </c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9">
        <v>0</v>
      </c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>
        <v>0</v>
      </c>
      <c r="BH232" s="69"/>
      <c r="BI232" s="69"/>
      <c r="BJ232" s="69"/>
      <c r="BK232" s="69"/>
      <c r="BL232" s="69"/>
      <c r="BM232" s="69"/>
      <c r="BN232" s="69">
        <v>0</v>
      </c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>
        <v>0</v>
      </c>
      <c r="CB232" s="69"/>
      <c r="CC232" s="69"/>
      <c r="CD232" s="69"/>
      <c r="CE232" s="69"/>
      <c r="CF232" s="69"/>
      <c r="CG232" s="69"/>
    </row>
    <row r="233" spans="2:85" s="14" customFormat="1" ht="33" customHeight="1" x14ac:dyDescent="0.2">
      <c r="B233" s="60"/>
      <c r="C233" s="60"/>
      <c r="D233" s="60"/>
      <c r="E233" s="60"/>
      <c r="F233" s="60"/>
      <c r="G233" s="67" t="s">
        <v>122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 t="s">
        <v>120</v>
      </c>
      <c r="AD233" s="67"/>
      <c r="AE233" s="67"/>
      <c r="AF233" s="67"/>
      <c r="AG233" s="67"/>
      <c r="AH233" s="67"/>
      <c r="AI233" s="67" t="s">
        <v>107</v>
      </c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9">
        <v>0</v>
      </c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>
        <v>0</v>
      </c>
      <c r="BH233" s="69"/>
      <c r="BI233" s="69"/>
      <c r="BJ233" s="69"/>
      <c r="BK233" s="69"/>
      <c r="BL233" s="69"/>
      <c r="BM233" s="69"/>
      <c r="BN233" s="69">
        <v>0</v>
      </c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>
        <v>0</v>
      </c>
      <c r="CB233" s="69"/>
      <c r="CC233" s="69"/>
      <c r="CD233" s="69"/>
      <c r="CE233" s="69"/>
      <c r="CF233" s="69"/>
      <c r="CG233" s="69"/>
    </row>
    <row r="234" spans="2:85" s="14" customFormat="1" ht="44.1" customHeight="1" x14ac:dyDescent="0.2">
      <c r="B234" s="60"/>
      <c r="C234" s="60"/>
      <c r="D234" s="60"/>
      <c r="E234" s="60"/>
      <c r="F234" s="60"/>
      <c r="G234" s="67" t="s">
        <v>214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 t="s">
        <v>120</v>
      </c>
      <c r="AD234" s="67"/>
      <c r="AE234" s="67"/>
      <c r="AF234" s="67"/>
      <c r="AG234" s="67"/>
      <c r="AH234" s="67"/>
      <c r="AI234" s="67" t="s">
        <v>107</v>
      </c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100">
        <v>9.4</v>
      </c>
      <c r="AU234" s="100"/>
      <c r="AV234" s="100"/>
      <c r="AW234" s="100"/>
      <c r="AX234" s="100"/>
      <c r="AY234" s="100"/>
      <c r="AZ234" s="100"/>
      <c r="BA234" s="69"/>
      <c r="BB234" s="69"/>
      <c r="BC234" s="69"/>
      <c r="BD234" s="69"/>
      <c r="BE234" s="69"/>
      <c r="BF234" s="69"/>
      <c r="BG234" s="100">
        <f>AT234</f>
        <v>9.4</v>
      </c>
      <c r="BH234" s="100"/>
      <c r="BI234" s="100"/>
      <c r="BJ234" s="100"/>
      <c r="BK234" s="100"/>
      <c r="BL234" s="100"/>
      <c r="BM234" s="100"/>
      <c r="BN234" s="100">
        <v>6.4</v>
      </c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>
        <f>BN234</f>
        <v>6.4</v>
      </c>
      <c r="CB234" s="100"/>
      <c r="CC234" s="100"/>
      <c r="CD234" s="100"/>
      <c r="CE234" s="100"/>
      <c r="CF234" s="100"/>
      <c r="CG234" s="100"/>
    </row>
    <row r="235" spans="2:85" s="14" customFormat="1" ht="21.95" customHeight="1" x14ac:dyDescent="0.2">
      <c r="B235" s="60"/>
      <c r="C235" s="60"/>
      <c r="D235" s="60"/>
      <c r="E235" s="60"/>
      <c r="F235" s="60"/>
      <c r="G235" s="67" t="s">
        <v>123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 t="s">
        <v>120</v>
      </c>
      <c r="AD235" s="67"/>
      <c r="AE235" s="67"/>
      <c r="AF235" s="67"/>
      <c r="AG235" s="67"/>
      <c r="AH235" s="67"/>
      <c r="AI235" s="67" t="s">
        <v>107</v>
      </c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99">
        <v>30</v>
      </c>
      <c r="AU235" s="99"/>
      <c r="AV235" s="99"/>
      <c r="AW235" s="99"/>
      <c r="AX235" s="99"/>
      <c r="AY235" s="99"/>
      <c r="AZ235" s="99"/>
      <c r="BA235" s="69"/>
      <c r="BB235" s="69"/>
      <c r="BC235" s="69"/>
      <c r="BD235" s="69"/>
      <c r="BE235" s="69"/>
      <c r="BF235" s="69"/>
      <c r="BG235" s="99">
        <v>30</v>
      </c>
      <c r="BH235" s="99"/>
      <c r="BI235" s="99"/>
      <c r="BJ235" s="99"/>
      <c r="BK235" s="99"/>
      <c r="BL235" s="99"/>
      <c r="BM235" s="99"/>
      <c r="BN235" s="99">
        <v>30</v>
      </c>
      <c r="BO235" s="99"/>
      <c r="BP235" s="99"/>
      <c r="BQ235" s="99"/>
      <c r="BR235" s="99"/>
      <c r="BS235" s="99"/>
      <c r="BT235" s="99"/>
      <c r="BU235" s="69"/>
      <c r="BV235" s="69"/>
      <c r="BW235" s="69"/>
      <c r="BX235" s="69"/>
      <c r="BY235" s="69"/>
      <c r="BZ235" s="69"/>
      <c r="CA235" s="99">
        <v>30</v>
      </c>
      <c r="CB235" s="99"/>
      <c r="CC235" s="99"/>
      <c r="CD235" s="99"/>
      <c r="CE235" s="99"/>
      <c r="CF235" s="99"/>
      <c r="CG235" s="99"/>
    </row>
    <row r="236" spans="2:85" s="14" customFormat="1" ht="21.95" customHeight="1" x14ac:dyDescent="0.2">
      <c r="B236" s="60"/>
      <c r="C236" s="60"/>
      <c r="D236" s="60"/>
      <c r="E236" s="60"/>
      <c r="F236" s="60"/>
      <c r="G236" s="67" t="s">
        <v>124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 t="s">
        <v>120</v>
      </c>
      <c r="AD236" s="67"/>
      <c r="AE236" s="67"/>
      <c r="AF236" s="67"/>
      <c r="AG236" s="67"/>
      <c r="AH236" s="67"/>
      <c r="AI236" s="67" t="s">
        <v>107</v>
      </c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99">
        <v>100</v>
      </c>
      <c r="AU236" s="99"/>
      <c r="AV236" s="99"/>
      <c r="AW236" s="99"/>
      <c r="AX236" s="99"/>
      <c r="AY236" s="99"/>
      <c r="AZ236" s="99"/>
      <c r="BA236" s="69"/>
      <c r="BB236" s="69"/>
      <c r="BC236" s="69"/>
      <c r="BD236" s="69"/>
      <c r="BE236" s="69"/>
      <c r="BF236" s="69"/>
      <c r="BG236" s="99">
        <v>100</v>
      </c>
      <c r="BH236" s="99"/>
      <c r="BI236" s="99"/>
      <c r="BJ236" s="99"/>
      <c r="BK236" s="99"/>
      <c r="BL236" s="99"/>
      <c r="BM236" s="99"/>
      <c r="BN236" s="99">
        <v>100</v>
      </c>
      <c r="BO236" s="99"/>
      <c r="BP236" s="99"/>
      <c r="BQ236" s="99"/>
      <c r="BR236" s="99"/>
      <c r="BS236" s="99"/>
      <c r="BT236" s="99"/>
      <c r="BU236" s="69"/>
      <c r="BV236" s="69"/>
      <c r="BW236" s="69"/>
      <c r="BX236" s="69"/>
      <c r="BY236" s="69"/>
      <c r="BZ236" s="69"/>
      <c r="CA236" s="99">
        <v>100</v>
      </c>
      <c r="CB236" s="99"/>
      <c r="CC236" s="99"/>
      <c r="CD236" s="99"/>
      <c r="CE236" s="99"/>
      <c r="CF236" s="99"/>
      <c r="CG236" s="99"/>
    </row>
    <row r="237" spans="2:85" s="14" customFormat="1" ht="33" customHeight="1" x14ac:dyDescent="0.2">
      <c r="B237" s="60"/>
      <c r="C237" s="60"/>
      <c r="D237" s="60"/>
      <c r="E237" s="60"/>
      <c r="F237" s="60"/>
      <c r="G237" s="67" t="s">
        <v>125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 t="s">
        <v>120</v>
      </c>
      <c r="AD237" s="67"/>
      <c r="AE237" s="67"/>
      <c r="AF237" s="67"/>
      <c r="AG237" s="67"/>
      <c r="AH237" s="67"/>
      <c r="AI237" s="67" t="s">
        <v>107</v>
      </c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9">
        <v>0</v>
      </c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>
        <v>0</v>
      </c>
      <c r="BH237" s="69"/>
      <c r="BI237" s="69"/>
      <c r="BJ237" s="69"/>
      <c r="BK237" s="69"/>
      <c r="BL237" s="69"/>
      <c r="BM237" s="69"/>
      <c r="BN237" s="69">
        <v>0</v>
      </c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>
        <v>0</v>
      </c>
      <c r="CB237" s="69"/>
      <c r="CC237" s="69"/>
      <c r="CD237" s="69"/>
      <c r="CE237" s="69"/>
      <c r="CF237" s="69"/>
      <c r="CG237" s="69"/>
    </row>
    <row r="238" spans="2:85" s="14" customFormat="1" ht="21.95" customHeight="1" x14ac:dyDescent="0.2">
      <c r="B238" s="60"/>
      <c r="C238" s="60"/>
      <c r="D238" s="60"/>
      <c r="E238" s="60"/>
      <c r="F238" s="60"/>
      <c r="G238" s="67" t="s">
        <v>207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 t="s">
        <v>120</v>
      </c>
      <c r="AD238" s="67"/>
      <c r="AE238" s="67"/>
      <c r="AF238" s="67"/>
      <c r="AG238" s="67"/>
      <c r="AH238" s="67"/>
      <c r="AI238" s="67" t="s">
        <v>107</v>
      </c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9">
        <v>0</v>
      </c>
      <c r="AU238" s="69"/>
      <c r="AV238" s="69"/>
      <c r="AW238" s="69"/>
      <c r="AX238" s="69"/>
      <c r="AY238" s="69"/>
      <c r="AZ238" s="69"/>
      <c r="BA238" s="69">
        <v>0</v>
      </c>
      <c r="BB238" s="69"/>
      <c r="BC238" s="69"/>
      <c r="BD238" s="69"/>
      <c r="BE238" s="69"/>
      <c r="BF238" s="69"/>
      <c r="BG238" s="69">
        <v>0</v>
      </c>
      <c r="BH238" s="69"/>
      <c r="BI238" s="69"/>
      <c r="BJ238" s="69"/>
      <c r="BK238" s="69"/>
      <c r="BL238" s="69"/>
      <c r="BM238" s="69"/>
      <c r="BN238" s="69">
        <v>0</v>
      </c>
      <c r="BO238" s="69"/>
      <c r="BP238" s="69"/>
      <c r="BQ238" s="69"/>
      <c r="BR238" s="69"/>
      <c r="BS238" s="69"/>
      <c r="BT238" s="69"/>
      <c r="BU238" s="69">
        <v>0</v>
      </c>
      <c r="BV238" s="69"/>
      <c r="BW238" s="69"/>
      <c r="BX238" s="69"/>
      <c r="BY238" s="69"/>
      <c r="BZ238" s="69"/>
      <c r="CA238" s="69">
        <v>0</v>
      </c>
      <c r="CB238" s="69"/>
      <c r="CC238" s="69"/>
      <c r="CD238" s="69"/>
      <c r="CE238" s="69"/>
      <c r="CF238" s="69"/>
      <c r="CG238" s="69"/>
    </row>
    <row r="239" spans="2:85" s="14" customFormat="1" ht="33" customHeight="1" x14ac:dyDescent="0.2">
      <c r="B239" s="60"/>
      <c r="C239" s="60"/>
      <c r="D239" s="60"/>
      <c r="E239" s="60"/>
      <c r="F239" s="60"/>
      <c r="G239" s="67" t="s">
        <v>126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 t="s">
        <v>120</v>
      </c>
      <c r="AD239" s="67"/>
      <c r="AE239" s="67"/>
      <c r="AF239" s="67"/>
      <c r="AG239" s="67"/>
      <c r="AH239" s="67"/>
      <c r="AI239" s="67" t="s">
        <v>107</v>
      </c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9">
        <v>0</v>
      </c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>
        <v>0</v>
      </c>
      <c r="BH239" s="69"/>
      <c r="BI239" s="69"/>
      <c r="BJ239" s="69"/>
      <c r="BK239" s="69"/>
      <c r="BL239" s="69"/>
      <c r="BM239" s="69"/>
      <c r="BN239" s="69">
        <v>0</v>
      </c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>
        <v>0</v>
      </c>
      <c r="CB239" s="69"/>
      <c r="CC239" s="69"/>
      <c r="CD239" s="69"/>
      <c r="CE239" s="69"/>
      <c r="CF239" s="69"/>
      <c r="CG239" s="69"/>
    </row>
    <row r="240" spans="2:85" s="14" customFormat="1" ht="33" customHeight="1" x14ac:dyDescent="0.2">
      <c r="B240" s="60"/>
      <c r="C240" s="60"/>
      <c r="D240" s="60"/>
      <c r="E240" s="60"/>
      <c r="F240" s="60"/>
      <c r="G240" s="67" t="s">
        <v>127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 t="s">
        <v>120</v>
      </c>
      <c r="AD240" s="67"/>
      <c r="AE240" s="67"/>
      <c r="AF240" s="67"/>
      <c r="AG240" s="67"/>
      <c r="AH240" s="67"/>
      <c r="AI240" s="67" t="s">
        <v>107</v>
      </c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9">
        <v>0</v>
      </c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>
        <v>0</v>
      </c>
      <c r="BH240" s="69"/>
      <c r="BI240" s="69"/>
      <c r="BJ240" s="69"/>
      <c r="BK240" s="69"/>
      <c r="BL240" s="69"/>
      <c r="BM240" s="69"/>
      <c r="BN240" s="69">
        <v>0</v>
      </c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>
        <v>0</v>
      </c>
      <c r="CB240" s="69"/>
      <c r="CC240" s="69"/>
      <c r="CD240" s="69"/>
      <c r="CE240" s="69"/>
      <c r="CF240" s="69"/>
      <c r="CG240" s="69"/>
    </row>
    <row r="241" spans="2:107" s="14" customFormat="1" ht="33" customHeight="1" x14ac:dyDescent="0.2">
      <c r="B241" s="60"/>
      <c r="C241" s="60"/>
      <c r="D241" s="60"/>
      <c r="E241" s="60"/>
      <c r="F241" s="60"/>
      <c r="G241" s="67" t="s">
        <v>128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 t="s">
        <v>120</v>
      </c>
      <c r="AD241" s="67"/>
      <c r="AE241" s="67"/>
      <c r="AF241" s="67"/>
      <c r="AG241" s="67"/>
      <c r="AH241" s="67"/>
      <c r="AI241" s="67" t="s">
        <v>107</v>
      </c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9">
        <v>0</v>
      </c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>
        <v>0</v>
      </c>
      <c r="BH241" s="69"/>
      <c r="BI241" s="69"/>
      <c r="BJ241" s="69"/>
      <c r="BK241" s="69"/>
      <c r="BL241" s="69"/>
      <c r="BM241" s="69"/>
      <c r="BN241" s="69">
        <v>0</v>
      </c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>
        <v>0</v>
      </c>
      <c r="CB241" s="69"/>
      <c r="CC241" s="69"/>
      <c r="CD241" s="69"/>
      <c r="CE241" s="69"/>
      <c r="CF241" s="69"/>
      <c r="CG241" s="69"/>
    </row>
    <row r="243" spans="2:107" ht="12.95" customHeight="1" x14ac:dyDescent="0.2">
      <c r="C243" s="20" t="s">
        <v>130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</row>
    <row r="244" spans="2:107" ht="12.95" customHeight="1" x14ac:dyDescent="0.2">
      <c r="CJ244" s="30" t="s">
        <v>32</v>
      </c>
      <c r="CK244" s="30"/>
      <c r="CL244" s="30"/>
      <c r="CM244" s="30"/>
      <c r="CN244" s="30"/>
    </row>
    <row r="245" spans="2:107" ht="12.95" customHeight="1" x14ac:dyDescent="0.2">
      <c r="B245" s="41" t="s">
        <v>65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64" t="s">
        <v>35</v>
      </c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96">
        <v>2019</v>
      </c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7" t="s">
        <v>37</v>
      </c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 t="s">
        <v>49</v>
      </c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8" t="s">
        <v>50</v>
      </c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</row>
    <row r="246" spans="2:107" ht="21.95" customHeight="1" x14ac:dyDescent="0.2"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7"/>
      <c r="X246" s="56" t="s">
        <v>79</v>
      </c>
      <c r="Y246" s="56"/>
      <c r="Z246" s="56"/>
      <c r="AA246" s="56"/>
      <c r="AB246" s="56"/>
      <c r="AC246" s="56"/>
      <c r="AD246" s="56"/>
      <c r="AE246" s="56" t="s">
        <v>39</v>
      </c>
      <c r="AF246" s="56"/>
      <c r="AG246" s="56"/>
      <c r="AH246" s="56"/>
      <c r="AI246" s="56"/>
      <c r="AJ246" s="56"/>
      <c r="AK246" s="56"/>
      <c r="AL246" s="56" t="s">
        <v>79</v>
      </c>
      <c r="AM246" s="56"/>
      <c r="AN246" s="56"/>
      <c r="AO246" s="56"/>
      <c r="AP246" s="56"/>
      <c r="AQ246" s="56"/>
      <c r="AR246" s="56"/>
      <c r="AS246" s="56" t="s">
        <v>39</v>
      </c>
      <c r="AT246" s="56"/>
      <c r="AU246" s="56"/>
      <c r="AV246" s="56"/>
      <c r="AW246" s="56"/>
      <c r="AX246" s="56"/>
      <c r="AY246" s="56"/>
      <c r="AZ246" s="56" t="s">
        <v>79</v>
      </c>
      <c r="BA246" s="56"/>
      <c r="BB246" s="56"/>
      <c r="BC246" s="56"/>
      <c r="BD246" s="56"/>
      <c r="BE246" s="56"/>
      <c r="BF246" s="56"/>
      <c r="BG246" s="56" t="s">
        <v>39</v>
      </c>
      <c r="BH246" s="56"/>
      <c r="BI246" s="56"/>
      <c r="BJ246" s="56"/>
      <c r="BK246" s="56"/>
      <c r="BL246" s="56"/>
      <c r="BM246" s="56"/>
      <c r="BN246" s="56" t="s">
        <v>79</v>
      </c>
      <c r="BO246" s="56"/>
      <c r="BP246" s="56"/>
      <c r="BQ246" s="56"/>
      <c r="BR246" s="56"/>
      <c r="BS246" s="56"/>
      <c r="BT246" s="56"/>
      <c r="BU246" s="56" t="s">
        <v>39</v>
      </c>
      <c r="BV246" s="56"/>
      <c r="BW246" s="56"/>
      <c r="BX246" s="56"/>
      <c r="BY246" s="56"/>
      <c r="BZ246" s="56"/>
      <c r="CA246" s="56"/>
      <c r="CB246" s="56" t="s">
        <v>79</v>
      </c>
      <c r="CC246" s="56"/>
      <c r="CD246" s="56"/>
      <c r="CE246" s="56"/>
      <c r="CF246" s="56"/>
      <c r="CG246" s="56"/>
      <c r="CH246" s="56"/>
      <c r="CI246" s="66" t="s">
        <v>39</v>
      </c>
      <c r="CJ246" s="66"/>
      <c r="CK246" s="66"/>
      <c r="CL246" s="66"/>
      <c r="CM246" s="66"/>
      <c r="CN246" s="66"/>
      <c r="CO246" s="66"/>
    </row>
    <row r="247" spans="2:107" ht="12.95" customHeight="1" x14ac:dyDescent="0.2">
      <c r="B247" s="35">
        <v>1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80">
        <v>2</v>
      </c>
      <c r="Y247" s="80"/>
      <c r="Z247" s="80"/>
      <c r="AA247" s="80"/>
      <c r="AB247" s="80"/>
      <c r="AC247" s="80"/>
      <c r="AD247" s="80"/>
      <c r="AE247" s="80">
        <v>3</v>
      </c>
      <c r="AF247" s="80"/>
      <c r="AG247" s="80"/>
      <c r="AH247" s="80"/>
      <c r="AI247" s="80"/>
      <c r="AJ247" s="80"/>
      <c r="AK247" s="80"/>
      <c r="AL247" s="80">
        <v>4</v>
      </c>
      <c r="AM247" s="80"/>
      <c r="AN247" s="80"/>
      <c r="AO247" s="80"/>
      <c r="AP247" s="80"/>
      <c r="AQ247" s="80"/>
      <c r="AR247" s="80"/>
      <c r="AS247" s="80">
        <v>5</v>
      </c>
      <c r="AT247" s="80"/>
      <c r="AU247" s="80"/>
      <c r="AV247" s="80"/>
      <c r="AW247" s="80"/>
      <c r="AX247" s="80"/>
      <c r="AY247" s="80"/>
      <c r="AZ247" s="80">
        <v>6</v>
      </c>
      <c r="BA247" s="80"/>
      <c r="BB247" s="80"/>
      <c r="BC247" s="80"/>
      <c r="BD247" s="80"/>
      <c r="BE247" s="80"/>
      <c r="BF247" s="80"/>
      <c r="BG247" s="80">
        <v>7</v>
      </c>
      <c r="BH247" s="80"/>
      <c r="BI247" s="80"/>
      <c r="BJ247" s="80"/>
      <c r="BK247" s="80"/>
      <c r="BL247" s="80"/>
      <c r="BM247" s="80"/>
      <c r="BN247" s="80">
        <v>8</v>
      </c>
      <c r="BO247" s="80"/>
      <c r="BP247" s="80"/>
      <c r="BQ247" s="80"/>
      <c r="BR247" s="80"/>
      <c r="BS247" s="80"/>
      <c r="BT247" s="80"/>
      <c r="BU247" s="80">
        <v>9</v>
      </c>
      <c r="BV247" s="80"/>
      <c r="BW247" s="80"/>
      <c r="BX247" s="80"/>
      <c r="BY247" s="80"/>
      <c r="BZ247" s="80"/>
      <c r="CA247" s="80"/>
      <c r="CB247" s="80">
        <v>10</v>
      </c>
      <c r="CC247" s="80"/>
      <c r="CD247" s="80"/>
      <c r="CE247" s="80"/>
      <c r="CF247" s="80"/>
      <c r="CG247" s="80"/>
      <c r="CH247" s="80"/>
      <c r="CI247" s="81">
        <v>11</v>
      </c>
      <c r="CJ247" s="81"/>
      <c r="CK247" s="81"/>
      <c r="CL247" s="81"/>
      <c r="CM247" s="81"/>
      <c r="CN247" s="81"/>
      <c r="CO247" s="81"/>
    </row>
    <row r="248" spans="2:107" s="15" customFormat="1" ht="12.95" customHeight="1" x14ac:dyDescent="0.2">
      <c r="B248" s="94" t="s">
        <v>47</v>
      </c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</row>
    <row r="249" spans="2:107" s="15" customFormat="1" ht="21.95" customHeight="1" x14ac:dyDescent="0.2">
      <c r="B249" s="84" t="s">
        <v>131</v>
      </c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5" t="s">
        <v>132</v>
      </c>
      <c r="Y249" s="85"/>
      <c r="Z249" s="85"/>
      <c r="AA249" s="85"/>
      <c r="AB249" s="85"/>
      <c r="AC249" s="85"/>
      <c r="AD249" s="85"/>
      <c r="AE249" s="86"/>
      <c r="AF249" s="86"/>
      <c r="AG249" s="86"/>
      <c r="AH249" s="86"/>
      <c r="AI249" s="86"/>
      <c r="AJ249" s="86"/>
      <c r="AK249" s="86"/>
      <c r="AL249" s="85" t="s">
        <v>132</v>
      </c>
      <c r="AM249" s="85"/>
      <c r="AN249" s="85"/>
      <c r="AO249" s="85"/>
      <c r="AP249" s="85"/>
      <c r="AQ249" s="85"/>
      <c r="AR249" s="85"/>
      <c r="AS249" s="86"/>
      <c r="AT249" s="86"/>
      <c r="AU249" s="86"/>
      <c r="AV249" s="86"/>
      <c r="AW249" s="86"/>
      <c r="AX249" s="86"/>
      <c r="AY249" s="86"/>
      <c r="AZ249" s="85" t="s">
        <v>132</v>
      </c>
      <c r="BA249" s="85"/>
      <c r="BB249" s="85"/>
      <c r="BC249" s="85"/>
      <c r="BD249" s="85"/>
      <c r="BE249" s="85"/>
      <c r="BF249" s="85"/>
      <c r="BG249" s="86"/>
      <c r="BH249" s="86"/>
      <c r="BI249" s="86"/>
      <c r="BJ249" s="86"/>
      <c r="BK249" s="86"/>
      <c r="BL249" s="86"/>
      <c r="BM249" s="86"/>
      <c r="BN249" s="85" t="s">
        <v>132</v>
      </c>
      <c r="BO249" s="85"/>
      <c r="BP249" s="85"/>
      <c r="BQ249" s="85"/>
      <c r="BR249" s="85"/>
      <c r="BS249" s="85"/>
      <c r="BT249" s="85"/>
      <c r="BU249" s="86"/>
      <c r="BV249" s="86"/>
      <c r="BW249" s="86"/>
      <c r="BX249" s="86"/>
      <c r="BY249" s="86"/>
      <c r="BZ249" s="86"/>
      <c r="CA249" s="86"/>
      <c r="CB249" s="85" t="s">
        <v>132</v>
      </c>
      <c r="CC249" s="85"/>
      <c r="CD249" s="85"/>
      <c r="CE249" s="85"/>
      <c r="CF249" s="85"/>
      <c r="CG249" s="85"/>
      <c r="CH249" s="85"/>
      <c r="CI249" s="86"/>
      <c r="CJ249" s="86"/>
      <c r="CK249" s="86"/>
      <c r="CL249" s="86"/>
      <c r="CM249" s="86"/>
      <c r="CN249" s="86"/>
      <c r="CO249" s="86"/>
    </row>
    <row r="251" spans="2:107" ht="12.95" customHeight="1" x14ac:dyDescent="0.2">
      <c r="C251" s="20" t="s">
        <v>133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</row>
    <row r="252" spans="2:107" ht="12.95" customHeight="1" x14ac:dyDescent="0.2"/>
    <row r="253" spans="2:107" ht="12.95" customHeight="1" x14ac:dyDescent="0.2">
      <c r="B253" s="72" t="s">
        <v>64</v>
      </c>
      <c r="C253" s="72"/>
      <c r="D253" s="72"/>
      <c r="E253" s="72"/>
      <c r="F253" s="72"/>
      <c r="G253" s="90" t="s">
        <v>134</v>
      </c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2" t="s">
        <v>35</v>
      </c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 t="s">
        <v>135</v>
      </c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51">
        <v>2020</v>
      </c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>
        <v>2021</v>
      </c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93">
        <v>2022</v>
      </c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</row>
    <row r="254" spans="2:107" ht="12.95" customHeight="1" x14ac:dyDescent="0.2">
      <c r="B254" s="87"/>
      <c r="C254" s="88"/>
      <c r="D254" s="88"/>
      <c r="E254" s="88"/>
      <c r="F254" s="89"/>
      <c r="G254" s="91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24" t="s">
        <v>79</v>
      </c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 t="s">
        <v>39</v>
      </c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 t="s">
        <v>79</v>
      </c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 t="s">
        <v>39</v>
      </c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53" t="s">
        <v>79</v>
      </c>
      <c r="BU254" s="53"/>
      <c r="BV254" s="53"/>
      <c r="BW254" s="53"/>
      <c r="BX254" s="53"/>
      <c r="BY254" s="53"/>
      <c r="BZ254" s="53" t="s">
        <v>39</v>
      </c>
      <c r="CA254" s="53"/>
      <c r="CB254" s="53"/>
      <c r="CC254" s="53"/>
      <c r="CD254" s="53"/>
      <c r="CE254" s="53"/>
      <c r="CF254" s="53" t="s">
        <v>79</v>
      </c>
      <c r="CG254" s="53"/>
      <c r="CH254" s="53"/>
      <c r="CI254" s="53"/>
      <c r="CJ254" s="53"/>
      <c r="CK254" s="53"/>
      <c r="CL254" s="53" t="s">
        <v>39</v>
      </c>
      <c r="CM254" s="53"/>
      <c r="CN254" s="53"/>
      <c r="CO254" s="53"/>
      <c r="CP254" s="53"/>
      <c r="CQ254" s="53"/>
      <c r="CR254" s="53" t="s">
        <v>79</v>
      </c>
      <c r="CS254" s="53"/>
      <c r="CT254" s="53"/>
      <c r="CU254" s="53"/>
      <c r="CV254" s="53"/>
      <c r="CW254" s="53"/>
      <c r="CX254" s="54" t="s">
        <v>39</v>
      </c>
      <c r="CY254" s="54"/>
      <c r="CZ254" s="54"/>
      <c r="DA254" s="54"/>
      <c r="DB254" s="54"/>
      <c r="DC254" s="54"/>
    </row>
    <row r="255" spans="2:107" ht="21.95" customHeight="1" x14ac:dyDescent="0.2">
      <c r="B255" s="73"/>
      <c r="C255" s="74"/>
      <c r="D255" s="74"/>
      <c r="E255" s="74"/>
      <c r="F255" s="75"/>
      <c r="G255" s="77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56" t="s">
        <v>136</v>
      </c>
      <c r="Y255" s="56"/>
      <c r="Z255" s="56"/>
      <c r="AA255" s="56"/>
      <c r="AB255" s="56"/>
      <c r="AC255" s="56"/>
      <c r="AD255" s="56" t="s">
        <v>137</v>
      </c>
      <c r="AE255" s="56"/>
      <c r="AF255" s="56"/>
      <c r="AG255" s="56"/>
      <c r="AH255" s="56"/>
      <c r="AI255" s="56"/>
      <c r="AJ255" s="56" t="s">
        <v>136</v>
      </c>
      <c r="AK255" s="56"/>
      <c r="AL255" s="56"/>
      <c r="AM255" s="56"/>
      <c r="AN255" s="56"/>
      <c r="AO255" s="56"/>
      <c r="AP255" s="56" t="s">
        <v>137</v>
      </c>
      <c r="AQ255" s="56"/>
      <c r="AR255" s="56"/>
      <c r="AS255" s="56"/>
      <c r="AT255" s="56"/>
      <c r="AU255" s="56"/>
      <c r="AV255" s="56" t="s">
        <v>136</v>
      </c>
      <c r="AW255" s="56"/>
      <c r="AX255" s="56"/>
      <c r="AY255" s="56"/>
      <c r="AZ255" s="56"/>
      <c r="BA255" s="56"/>
      <c r="BB255" s="56" t="s">
        <v>137</v>
      </c>
      <c r="BC255" s="56"/>
      <c r="BD255" s="56"/>
      <c r="BE255" s="56"/>
      <c r="BF255" s="56"/>
      <c r="BG255" s="56"/>
      <c r="BH255" s="56" t="s">
        <v>136</v>
      </c>
      <c r="BI255" s="56"/>
      <c r="BJ255" s="56"/>
      <c r="BK255" s="56"/>
      <c r="BL255" s="56"/>
      <c r="BM255" s="56"/>
      <c r="BN255" s="56" t="s">
        <v>137</v>
      </c>
      <c r="BO255" s="56"/>
      <c r="BP255" s="56"/>
      <c r="BQ255" s="56"/>
      <c r="BR255" s="56"/>
      <c r="BS255" s="56"/>
      <c r="BT255" s="50"/>
      <c r="BU255" s="46"/>
      <c r="BV255" s="46"/>
      <c r="BW255" s="46"/>
      <c r="BX255" s="46"/>
      <c r="BY255" s="47"/>
      <c r="BZ255" s="50"/>
      <c r="CA255" s="46"/>
      <c r="CB255" s="46"/>
      <c r="CC255" s="46"/>
      <c r="CD255" s="46"/>
      <c r="CE255" s="47"/>
      <c r="CF255" s="50"/>
      <c r="CG255" s="46"/>
      <c r="CH255" s="46"/>
      <c r="CI255" s="46"/>
      <c r="CJ255" s="46"/>
      <c r="CK255" s="47"/>
      <c r="CL255" s="50"/>
      <c r="CM255" s="46"/>
      <c r="CN255" s="46"/>
      <c r="CO255" s="46"/>
      <c r="CP255" s="46"/>
      <c r="CQ255" s="47"/>
      <c r="CR255" s="50"/>
      <c r="CS255" s="46"/>
      <c r="CT255" s="46"/>
      <c r="CU255" s="46"/>
      <c r="CV255" s="46"/>
      <c r="CW255" s="47"/>
      <c r="CX255" s="50"/>
      <c r="CY255" s="46"/>
      <c r="CZ255" s="46"/>
      <c r="DA255" s="46"/>
      <c r="DB255" s="46"/>
      <c r="DC255" s="55"/>
    </row>
    <row r="256" spans="2:107" s="16" customFormat="1" ht="12.95" customHeight="1" x14ac:dyDescent="0.2">
      <c r="B256" s="61">
        <v>1</v>
      </c>
      <c r="C256" s="61"/>
      <c r="D256" s="61"/>
      <c r="E256" s="61"/>
      <c r="F256" s="61"/>
      <c r="G256" s="83">
        <v>2</v>
      </c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0">
        <v>3</v>
      </c>
      <c r="Y256" s="80"/>
      <c r="Z256" s="80"/>
      <c r="AA256" s="80"/>
      <c r="AB256" s="80"/>
      <c r="AC256" s="80"/>
      <c r="AD256" s="80">
        <v>4</v>
      </c>
      <c r="AE256" s="80"/>
      <c r="AF256" s="80"/>
      <c r="AG256" s="80"/>
      <c r="AH256" s="80"/>
      <c r="AI256" s="80"/>
      <c r="AJ256" s="80">
        <v>5</v>
      </c>
      <c r="AK256" s="80"/>
      <c r="AL256" s="80"/>
      <c r="AM256" s="80"/>
      <c r="AN256" s="80"/>
      <c r="AO256" s="80"/>
      <c r="AP256" s="80">
        <v>6</v>
      </c>
      <c r="AQ256" s="80"/>
      <c r="AR256" s="80"/>
      <c r="AS256" s="80"/>
      <c r="AT256" s="80"/>
      <c r="AU256" s="80"/>
      <c r="AV256" s="80">
        <v>7</v>
      </c>
      <c r="AW256" s="80"/>
      <c r="AX256" s="80"/>
      <c r="AY256" s="80"/>
      <c r="AZ256" s="80"/>
      <c r="BA256" s="80"/>
      <c r="BB256" s="80">
        <v>8</v>
      </c>
      <c r="BC256" s="80"/>
      <c r="BD256" s="80"/>
      <c r="BE256" s="80"/>
      <c r="BF256" s="80"/>
      <c r="BG256" s="80"/>
      <c r="BH256" s="80">
        <v>9</v>
      </c>
      <c r="BI256" s="80"/>
      <c r="BJ256" s="80"/>
      <c r="BK256" s="80"/>
      <c r="BL256" s="80"/>
      <c r="BM256" s="80"/>
      <c r="BN256" s="80">
        <v>10</v>
      </c>
      <c r="BO256" s="80"/>
      <c r="BP256" s="80"/>
      <c r="BQ256" s="80"/>
      <c r="BR256" s="80"/>
      <c r="BS256" s="80"/>
      <c r="BT256" s="80">
        <v>11</v>
      </c>
      <c r="BU256" s="80"/>
      <c r="BV256" s="80"/>
      <c r="BW256" s="80"/>
      <c r="BX256" s="80"/>
      <c r="BY256" s="80"/>
      <c r="BZ256" s="80">
        <v>12</v>
      </c>
      <c r="CA256" s="80"/>
      <c r="CB256" s="80"/>
      <c r="CC256" s="80"/>
      <c r="CD256" s="80"/>
      <c r="CE256" s="80"/>
      <c r="CF256" s="80">
        <v>13</v>
      </c>
      <c r="CG256" s="80"/>
      <c r="CH256" s="80"/>
      <c r="CI256" s="80"/>
      <c r="CJ256" s="80"/>
      <c r="CK256" s="80"/>
      <c r="CL256" s="80">
        <v>14</v>
      </c>
      <c r="CM256" s="80"/>
      <c r="CN256" s="80"/>
      <c r="CO256" s="80"/>
      <c r="CP256" s="80"/>
      <c r="CQ256" s="80"/>
      <c r="CR256" s="80">
        <v>15</v>
      </c>
      <c r="CS256" s="80"/>
      <c r="CT256" s="80"/>
      <c r="CU256" s="80"/>
      <c r="CV256" s="80"/>
      <c r="CW256" s="80"/>
      <c r="CX256" s="81">
        <v>16</v>
      </c>
      <c r="CY256" s="81"/>
      <c r="CZ256" s="81"/>
      <c r="DA256" s="81"/>
      <c r="DB256" s="81"/>
      <c r="DC256" s="81"/>
    </row>
    <row r="257" spans="2:107" s="10" customFormat="1" ht="12.95" customHeight="1" x14ac:dyDescent="0.2">
      <c r="B257" s="24"/>
      <c r="C257" s="24"/>
      <c r="D257" s="24"/>
      <c r="E257" s="24"/>
      <c r="F257" s="24"/>
      <c r="G257" s="82" t="s">
        <v>138</v>
      </c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</row>
    <row r="258" spans="2:107" s="9" customFormat="1" ht="21.95" customHeight="1" x14ac:dyDescent="0.2">
      <c r="B258" s="78"/>
      <c r="C258" s="78"/>
      <c r="D258" s="78"/>
      <c r="E258" s="78"/>
      <c r="F258" s="78"/>
      <c r="G258" s="79" t="s">
        <v>139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8" t="s">
        <v>45</v>
      </c>
      <c r="Y258" s="78"/>
      <c r="Z258" s="78"/>
      <c r="AA258" s="78"/>
      <c r="AB258" s="78"/>
      <c r="AC258" s="78"/>
      <c r="AD258" s="78" t="s">
        <v>45</v>
      </c>
      <c r="AE258" s="78"/>
      <c r="AF258" s="78"/>
      <c r="AG258" s="78"/>
      <c r="AH258" s="78"/>
      <c r="AI258" s="78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78" t="s">
        <v>45</v>
      </c>
      <c r="AW258" s="78"/>
      <c r="AX258" s="78"/>
      <c r="AY258" s="78"/>
      <c r="AZ258" s="78"/>
      <c r="BA258" s="78"/>
      <c r="BB258" s="78" t="s">
        <v>45</v>
      </c>
      <c r="BC258" s="78"/>
      <c r="BD258" s="78"/>
      <c r="BE258" s="78"/>
      <c r="BF258" s="78"/>
      <c r="BG258" s="78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78" t="s">
        <v>45</v>
      </c>
      <c r="BU258" s="78"/>
      <c r="BV258" s="78"/>
      <c r="BW258" s="78"/>
      <c r="BX258" s="78"/>
      <c r="BY258" s="78"/>
      <c r="BZ258" s="69"/>
      <c r="CA258" s="69"/>
      <c r="CB258" s="69"/>
      <c r="CC258" s="69"/>
      <c r="CD258" s="69"/>
      <c r="CE258" s="69"/>
      <c r="CF258" s="78" t="s">
        <v>45</v>
      </c>
      <c r="CG258" s="78"/>
      <c r="CH258" s="78"/>
      <c r="CI258" s="78"/>
      <c r="CJ258" s="78"/>
      <c r="CK258" s="78"/>
      <c r="CL258" s="69"/>
      <c r="CM258" s="69"/>
      <c r="CN258" s="69"/>
      <c r="CO258" s="69"/>
      <c r="CP258" s="69"/>
      <c r="CQ258" s="69"/>
      <c r="CR258" s="78" t="s">
        <v>45</v>
      </c>
      <c r="CS258" s="78"/>
      <c r="CT258" s="78"/>
      <c r="CU258" s="78"/>
      <c r="CV258" s="78"/>
      <c r="CW258" s="78"/>
      <c r="CX258" s="69"/>
      <c r="CY258" s="69"/>
      <c r="CZ258" s="69"/>
      <c r="DA258" s="69"/>
      <c r="DB258" s="69"/>
      <c r="DC258" s="69"/>
    </row>
    <row r="260" spans="2:107" ht="12.95" customHeight="1" x14ac:dyDescent="0.2">
      <c r="C260" s="20" t="s">
        <v>140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</row>
    <row r="261" spans="2:107" ht="12.95" customHeight="1" x14ac:dyDescent="0.2">
      <c r="D261" s="20" t="s">
        <v>141</v>
      </c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</row>
    <row r="262" spans="2:107" ht="12.95" customHeight="1" x14ac:dyDescent="0.2">
      <c r="CI262" s="30" t="s">
        <v>32</v>
      </c>
      <c r="CJ262" s="30"/>
      <c r="CK262" s="30"/>
      <c r="CL262" s="30"/>
      <c r="CM262" s="30"/>
    </row>
    <row r="263" spans="2:107" ht="12.95" customHeight="1" x14ac:dyDescent="0.2">
      <c r="B263" s="72" t="s">
        <v>64</v>
      </c>
      <c r="C263" s="72"/>
      <c r="D263" s="72"/>
      <c r="E263" s="72"/>
      <c r="F263" s="72"/>
      <c r="G263" s="76" t="s">
        <v>142</v>
      </c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 t="s">
        <v>143</v>
      </c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64" t="s">
        <v>35</v>
      </c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 t="s">
        <v>36</v>
      </c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5" t="s">
        <v>37</v>
      </c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</row>
    <row r="264" spans="2:107" ht="21.95" customHeight="1" x14ac:dyDescent="0.2">
      <c r="B264" s="73"/>
      <c r="C264" s="74"/>
      <c r="D264" s="74"/>
      <c r="E264" s="74"/>
      <c r="F264" s="75"/>
      <c r="G264" s="77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5"/>
      <c r="X264" s="77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5"/>
      <c r="AM264" s="56" t="s">
        <v>79</v>
      </c>
      <c r="AN264" s="56"/>
      <c r="AO264" s="56"/>
      <c r="AP264" s="56"/>
      <c r="AQ264" s="56"/>
      <c r="AR264" s="56"/>
      <c r="AS264" s="56" t="s">
        <v>39</v>
      </c>
      <c r="AT264" s="56"/>
      <c r="AU264" s="56"/>
      <c r="AV264" s="56"/>
      <c r="AW264" s="56"/>
      <c r="AX264" s="56"/>
      <c r="AY264" s="56" t="s">
        <v>144</v>
      </c>
      <c r="AZ264" s="56"/>
      <c r="BA264" s="56"/>
      <c r="BB264" s="56"/>
      <c r="BC264" s="56"/>
      <c r="BD264" s="56"/>
      <c r="BE264" s="56" t="s">
        <v>79</v>
      </c>
      <c r="BF264" s="56"/>
      <c r="BG264" s="56"/>
      <c r="BH264" s="56"/>
      <c r="BI264" s="56"/>
      <c r="BJ264" s="56"/>
      <c r="BK264" s="56" t="s">
        <v>39</v>
      </c>
      <c r="BL264" s="56"/>
      <c r="BM264" s="56"/>
      <c r="BN264" s="56"/>
      <c r="BO264" s="56"/>
      <c r="BP264" s="56"/>
      <c r="BQ264" s="56" t="s">
        <v>42</v>
      </c>
      <c r="BR264" s="56"/>
      <c r="BS264" s="56"/>
      <c r="BT264" s="56"/>
      <c r="BU264" s="56"/>
      <c r="BV264" s="56"/>
      <c r="BW264" s="56" t="s">
        <v>79</v>
      </c>
      <c r="BX264" s="56"/>
      <c r="BY264" s="56"/>
      <c r="BZ264" s="56"/>
      <c r="CA264" s="56"/>
      <c r="CB264" s="56"/>
      <c r="CC264" s="56" t="s">
        <v>39</v>
      </c>
      <c r="CD264" s="56"/>
      <c r="CE264" s="56"/>
      <c r="CF264" s="56"/>
      <c r="CG264" s="56"/>
      <c r="CH264" s="56"/>
      <c r="CI264" s="66" t="s">
        <v>145</v>
      </c>
      <c r="CJ264" s="66"/>
      <c r="CK264" s="66"/>
      <c r="CL264" s="66"/>
      <c r="CM264" s="66"/>
      <c r="CN264" s="66"/>
    </row>
    <row r="265" spans="2:107" ht="12.95" customHeight="1" x14ac:dyDescent="0.2">
      <c r="B265" s="61">
        <v>1</v>
      </c>
      <c r="C265" s="61"/>
      <c r="D265" s="61"/>
      <c r="E265" s="61"/>
      <c r="F265" s="61"/>
      <c r="G265" s="62">
        <v>2</v>
      </c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>
        <v>3</v>
      </c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36">
        <v>4</v>
      </c>
      <c r="AN265" s="36"/>
      <c r="AO265" s="36"/>
      <c r="AP265" s="36"/>
      <c r="AQ265" s="36"/>
      <c r="AR265" s="36"/>
      <c r="AS265" s="36">
        <v>5</v>
      </c>
      <c r="AT265" s="36"/>
      <c r="AU265" s="36"/>
      <c r="AV265" s="36"/>
      <c r="AW265" s="36"/>
      <c r="AX265" s="36"/>
      <c r="AY265" s="36">
        <v>6</v>
      </c>
      <c r="AZ265" s="36"/>
      <c r="BA265" s="36"/>
      <c r="BB265" s="36"/>
      <c r="BC265" s="36"/>
      <c r="BD265" s="36"/>
      <c r="BE265" s="36">
        <v>7</v>
      </c>
      <c r="BF265" s="36"/>
      <c r="BG265" s="36"/>
      <c r="BH265" s="36"/>
      <c r="BI265" s="36"/>
      <c r="BJ265" s="36"/>
      <c r="BK265" s="36">
        <v>8</v>
      </c>
      <c r="BL265" s="36"/>
      <c r="BM265" s="36"/>
      <c r="BN265" s="36"/>
      <c r="BO265" s="36"/>
      <c r="BP265" s="36"/>
      <c r="BQ265" s="36">
        <v>9</v>
      </c>
      <c r="BR265" s="36"/>
      <c r="BS265" s="36"/>
      <c r="BT265" s="36"/>
      <c r="BU265" s="36"/>
      <c r="BV265" s="36"/>
      <c r="BW265" s="36">
        <v>10</v>
      </c>
      <c r="BX265" s="36"/>
      <c r="BY265" s="36"/>
      <c r="BZ265" s="36"/>
      <c r="CA265" s="36"/>
      <c r="CB265" s="36"/>
      <c r="CC265" s="36">
        <v>11</v>
      </c>
      <c r="CD265" s="36"/>
      <c r="CE265" s="36"/>
      <c r="CF265" s="36"/>
      <c r="CG265" s="36"/>
      <c r="CH265" s="36"/>
      <c r="CI265" s="38">
        <v>12</v>
      </c>
      <c r="CJ265" s="38"/>
      <c r="CK265" s="38"/>
      <c r="CL265" s="38"/>
      <c r="CM265" s="38"/>
      <c r="CN265" s="38"/>
    </row>
    <row r="266" spans="2:107" ht="44.1" customHeight="1" x14ac:dyDescent="0.2">
      <c r="B266" s="60">
        <v>1</v>
      </c>
      <c r="C266" s="60"/>
      <c r="D266" s="60"/>
      <c r="E266" s="60"/>
      <c r="F266" s="60"/>
      <c r="G266" s="67" t="s">
        <v>215</v>
      </c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 t="s">
        <v>146</v>
      </c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8">
        <v>1276270</v>
      </c>
      <c r="AN266" s="68"/>
      <c r="AO266" s="68"/>
      <c r="AP266" s="68"/>
      <c r="AQ266" s="68"/>
      <c r="AR266" s="68"/>
      <c r="AS266" s="69"/>
      <c r="AT266" s="69"/>
      <c r="AU266" s="69"/>
      <c r="AV266" s="69"/>
      <c r="AW266" s="69"/>
      <c r="AX266" s="69"/>
      <c r="AY266" s="68">
        <v>1276270</v>
      </c>
      <c r="AZ266" s="68"/>
      <c r="BA266" s="68"/>
      <c r="BB266" s="68"/>
      <c r="BC266" s="68"/>
      <c r="BD266" s="68"/>
      <c r="BE266" s="68">
        <v>1859100</v>
      </c>
      <c r="BF266" s="68"/>
      <c r="BG266" s="68"/>
      <c r="BH266" s="68"/>
      <c r="BI266" s="68"/>
      <c r="BJ266" s="68"/>
      <c r="BK266" s="69"/>
      <c r="BL266" s="69"/>
      <c r="BM266" s="69"/>
      <c r="BN266" s="69"/>
      <c r="BO266" s="69"/>
      <c r="BP266" s="69"/>
      <c r="BQ266" s="68">
        <v>1859100</v>
      </c>
      <c r="BR266" s="68"/>
      <c r="BS266" s="68"/>
      <c r="BT266" s="68"/>
      <c r="BU266" s="68"/>
      <c r="BV266" s="68"/>
      <c r="BW266" s="69">
        <v>0</v>
      </c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>
        <v>0</v>
      </c>
      <c r="CJ266" s="69"/>
      <c r="CK266" s="69"/>
      <c r="CL266" s="69"/>
      <c r="CM266" s="69"/>
      <c r="CN266" s="69"/>
    </row>
    <row r="267" spans="2:107" ht="21.95" customHeight="1" x14ac:dyDescent="0.2">
      <c r="B267" s="60">
        <v>2</v>
      </c>
      <c r="C267" s="60"/>
      <c r="D267" s="60"/>
      <c r="E267" s="60"/>
      <c r="F267" s="60"/>
      <c r="G267" s="67" t="s">
        <v>147</v>
      </c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 t="s">
        <v>148</v>
      </c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8">
        <v>497804</v>
      </c>
      <c r="AN267" s="68"/>
      <c r="AO267" s="68"/>
      <c r="AP267" s="68"/>
      <c r="AQ267" s="68"/>
      <c r="AR267" s="68"/>
      <c r="AS267" s="69"/>
      <c r="AT267" s="69"/>
      <c r="AU267" s="69"/>
      <c r="AV267" s="69"/>
      <c r="AW267" s="69"/>
      <c r="AX267" s="69"/>
      <c r="AY267" s="68">
        <v>497804</v>
      </c>
      <c r="AZ267" s="68"/>
      <c r="BA267" s="68"/>
      <c r="BB267" s="68"/>
      <c r="BC267" s="68"/>
      <c r="BD267" s="68"/>
      <c r="BE267" s="68">
        <v>500000</v>
      </c>
      <c r="BF267" s="68"/>
      <c r="BG267" s="68"/>
      <c r="BH267" s="68"/>
      <c r="BI267" s="68"/>
      <c r="BJ267" s="68"/>
      <c r="BK267" s="69"/>
      <c r="BL267" s="69"/>
      <c r="BM267" s="69"/>
      <c r="BN267" s="69"/>
      <c r="BO267" s="69"/>
      <c r="BP267" s="69"/>
      <c r="BQ267" s="68">
        <v>500000</v>
      </c>
      <c r="BR267" s="68"/>
      <c r="BS267" s="68"/>
      <c r="BT267" s="68"/>
      <c r="BU267" s="68"/>
      <c r="BV267" s="68"/>
      <c r="BW267" s="69">
        <v>0</v>
      </c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>
        <v>0</v>
      </c>
      <c r="CJ267" s="69"/>
      <c r="CK267" s="69"/>
      <c r="CL267" s="69"/>
      <c r="CM267" s="69"/>
      <c r="CN267" s="69"/>
    </row>
    <row r="268" spans="2:107" ht="21.95" customHeight="1" x14ac:dyDescent="0.2">
      <c r="B268" s="60">
        <v>3</v>
      </c>
      <c r="C268" s="60"/>
      <c r="D268" s="60"/>
      <c r="E268" s="60"/>
      <c r="F268" s="60"/>
      <c r="G268" s="67" t="s">
        <v>149</v>
      </c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 t="s">
        <v>150</v>
      </c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8">
        <v>4307108</v>
      </c>
      <c r="AN268" s="68"/>
      <c r="AO268" s="68"/>
      <c r="AP268" s="68"/>
      <c r="AQ268" s="68"/>
      <c r="AR268" s="68"/>
      <c r="AS268" s="69"/>
      <c r="AT268" s="69"/>
      <c r="AU268" s="69"/>
      <c r="AV268" s="69"/>
      <c r="AW268" s="69"/>
      <c r="AX268" s="69"/>
      <c r="AY268" s="68">
        <v>4307108</v>
      </c>
      <c r="AZ268" s="68"/>
      <c r="BA268" s="68"/>
      <c r="BB268" s="68"/>
      <c r="BC268" s="68"/>
      <c r="BD268" s="68"/>
      <c r="BE268" s="68">
        <v>3519766</v>
      </c>
      <c r="BF268" s="68"/>
      <c r="BG268" s="68"/>
      <c r="BH268" s="68"/>
      <c r="BI268" s="68"/>
      <c r="BJ268" s="68"/>
      <c r="BK268" s="69"/>
      <c r="BL268" s="69"/>
      <c r="BM268" s="69"/>
      <c r="BN268" s="69"/>
      <c r="BO268" s="69"/>
      <c r="BP268" s="69"/>
      <c r="BQ268" s="68">
        <v>3519766</v>
      </c>
      <c r="BR268" s="68"/>
      <c r="BS268" s="68"/>
      <c r="BT268" s="68"/>
      <c r="BU268" s="68"/>
      <c r="BV268" s="68"/>
      <c r="BW268" s="68">
        <v>15955000</v>
      </c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>
        <f>BW268+CC268</f>
        <v>15955000</v>
      </c>
      <c r="CJ268" s="68"/>
      <c r="CK268" s="68"/>
      <c r="CL268" s="68"/>
      <c r="CM268" s="68"/>
      <c r="CN268" s="68"/>
    </row>
    <row r="269" spans="2:107" ht="21.95" customHeight="1" x14ac:dyDescent="0.2">
      <c r="B269" s="60">
        <v>4</v>
      </c>
      <c r="C269" s="60"/>
      <c r="D269" s="60"/>
      <c r="E269" s="60"/>
      <c r="F269" s="60"/>
      <c r="G269" s="67" t="s">
        <v>151</v>
      </c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 t="s">
        <v>152</v>
      </c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8">
        <v>97899</v>
      </c>
      <c r="AN269" s="68"/>
      <c r="AO269" s="68"/>
      <c r="AP269" s="68"/>
      <c r="AQ269" s="68"/>
      <c r="AR269" s="68"/>
      <c r="AS269" s="69"/>
      <c r="AT269" s="69"/>
      <c r="AU269" s="69"/>
      <c r="AV269" s="69"/>
      <c r="AW269" s="69"/>
      <c r="AX269" s="69"/>
      <c r="AY269" s="68">
        <v>97899</v>
      </c>
      <c r="AZ269" s="68"/>
      <c r="BA269" s="68"/>
      <c r="BB269" s="68"/>
      <c r="BC269" s="68"/>
      <c r="BD269" s="68"/>
      <c r="BE269" s="68">
        <v>100000</v>
      </c>
      <c r="BF269" s="68"/>
      <c r="BG269" s="68"/>
      <c r="BH269" s="68"/>
      <c r="BI269" s="68"/>
      <c r="BJ269" s="68"/>
      <c r="BK269" s="69"/>
      <c r="BL269" s="69"/>
      <c r="BM269" s="69"/>
      <c r="BN269" s="69"/>
      <c r="BO269" s="69"/>
      <c r="BP269" s="69"/>
      <c r="BQ269" s="68">
        <v>100000</v>
      </c>
      <c r="BR269" s="68"/>
      <c r="BS269" s="68"/>
      <c r="BT269" s="68"/>
      <c r="BU269" s="68"/>
      <c r="BV269" s="68"/>
      <c r="BW269" s="68">
        <v>100000</v>
      </c>
      <c r="BX269" s="68"/>
      <c r="BY269" s="68"/>
      <c r="BZ269" s="68"/>
      <c r="CA269" s="68"/>
      <c r="CB269" s="68"/>
      <c r="CC269" s="69"/>
      <c r="CD269" s="69"/>
      <c r="CE269" s="69"/>
      <c r="CF269" s="69"/>
      <c r="CG269" s="69"/>
      <c r="CH269" s="69"/>
      <c r="CI269" s="68">
        <v>100000</v>
      </c>
      <c r="CJ269" s="68"/>
      <c r="CK269" s="68"/>
      <c r="CL269" s="68"/>
      <c r="CM269" s="68"/>
      <c r="CN269" s="68"/>
    </row>
    <row r="270" spans="2:107" ht="21.95" customHeight="1" x14ac:dyDescent="0.2">
      <c r="B270" s="60">
        <v>5</v>
      </c>
      <c r="C270" s="60"/>
      <c r="D270" s="60"/>
      <c r="E270" s="60"/>
      <c r="F270" s="60"/>
      <c r="G270" s="67" t="s">
        <v>153</v>
      </c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 t="s">
        <v>154</v>
      </c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9">
        <v>0</v>
      </c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>
        <v>0</v>
      </c>
      <c r="AZ270" s="69"/>
      <c r="BA270" s="69"/>
      <c r="BB270" s="69"/>
      <c r="BC270" s="69"/>
      <c r="BD270" s="69"/>
      <c r="BE270" s="69">
        <v>0</v>
      </c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>
        <v>0</v>
      </c>
      <c r="BR270" s="69"/>
      <c r="BS270" s="69"/>
      <c r="BT270" s="69"/>
      <c r="BU270" s="69"/>
      <c r="BV270" s="69"/>
      <c r="BW270" s="68">
        <v>850000</v>
      </c>
      <c r="BX270" s="68"/>
      <c r="BY270" s="68"/>
      <c r="BZ270" s="68"/>
      <c r="CA270" s="68"/>
      <c r="CB270" s="68"/>
      <c r="CC270" s="69">
        <v>150000</v>
      </c>
      <c r="CD270" s="69"/>
      <c r="CE270" s="69"/>
      <c r="CF270" s="69"/>
      <c r="CG270" s="69"/>
      <c r="CH270" s="69"/>
      <c r="CI270" s="68">
        <f>BW270+CC270</f>
        <v>1000000</v>
      </c>
      <c r="CJ270" s="68"/>
      <c r="CK270" s="68"/>
      <c r="CL270" s="68"/>
      <c r="CM270" s="68"/>
      <c r="CN270" s="68"/>
    </row>
    <row r="271" spans="2:107" s="13" customFormat="1" ht="12.95" customHeight="1" x14ac:dyDescent="0.2">
      <c r="B271" s="70"/>
      <c r="C271" s="70"/>
      <c r="D271" s="70"/>
      <c r="E271" s="70"/>
      <c r="F271" s="70"/>
      <c r="G271" s="71" t="s">
        <v>47</v>
      </c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40">
        <v>6179081</v>
      </c>
      <c r="AN271" s="40"/>
      <c r="AO271" s="40"/>
      <c r="AP271" s="40"/>
      <c r="AQ271" s="40"/>
      <c r="AR271" s="40"/>
      <c r="AS271" s="25"/>
      <c r="AT271" s="25"/>
      <c r="AU271" s="25"/>
      <c r="AV271" s="25"/>
      <c r="AW271" s="25"/>
      <c r="AX271" s="25"/>
      <c r="AY271" s="40">
        <v>6179081</v>
      </c>
      <c r="AZ271" s="40"/>
      <c r="BA271" s="40"/>
      <c r="BB271" s="40"/>
      <c r="BC271" s="40"/>
      <c r="BD271" s="40"/>
      <c r="BE271" s="40">
        <v>5978866</v>
      </c>
      <c r="BF271" s="40"/>
      <c r="BG271" s="40"/>
      <c r="BH271" s="40"/>
      <c r="BI271" s="40"/>
      <c r="BJ271" s="40"/>
      <c r="BK271" s="25"/>
      <c r="BL271" s="25"/>
      <c r="BM271" s="25"/>
      <c r="BN271" s="25"/>
      <c r="BO271" s="25"/>
      <c r="BP271" s="25"/>
      <c r="BQ271" s="40">
        <v>5978866</v>
      </c>
      <c r="BR271" s="40"/>
      <c r="BS271" s="40"/>
      <c r="BT271" s="40"/>
      <c r="BU271" s="40"/>
      <c r="BV271" s="40"/>
      <c r="BW271" s="40">
        <f>BW268+BW269+BW270</f>
        <v>16905000</v>
      </c>
      <c r="BX271" s="40"/>
      <c r="BY271" s="40"/>
      <c r="BZ271" s="40"/>
      <c r="CA271" s="40"/>
      <c r="CB271" s="40"/>
      <c r="CC271" s="40">
        <v>150000</v>
      </c>
      <c r="CD271" s="40"/>
      <c r="CE271" s="40"/>
      <c r="CF271" s="40"/>
      <c r="CG271" s="40"/>
      <c r="CH271" s="40"/>
      <c r="CI271" s="40">
        <f>BW271+CC271</f>
        <v>17055000</v>
      </c>
      <c r="CJ271" s="40"/>
      <c r="CK271" s="40"/>
      <c r="CL271" s="40"/>
      <c r="CM271" s="40"/>
      <c r="CN271" s="40"/>
    </row>
    <row r="273" spans="2:107" ht="12.95" customHeight="1" x14ac:dyDescent="0.2">
      <c r="D273" s="20" t="s">
        <v>155</v>
      </c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</row>
    <row r="274" spans="2:107" ht="12.95" customHeight="1" x14ac:dyDescent="0.2">
      <c r="BQ274" s="30" t="s">
        <v>32</v>
      </c>
      <c r="BR274" s="30"/>
      <c r="BS274" s="30"/>
      <c r="BT274" s="30"/>
      <c r="BU274" s="30"/>
    </row>
    <row r="275" spans="2:107" ht="12.95" customHeight="1" x14ac:dyDescent="0.2">
      <c r="B275" s="72" t="s">
        <v>64</v>
      </c>
      <c r="C275" s="72"/>
      <c r="D275" s="72"/>
      <c r="E275" s="72"/>
      <c r="F275" s="72"/>
      <c r="G275" s="76" t="s">
        <v>142</v>
      </c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 t="s">
        <v>143</v>
      </c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64" t="s">
        <v>49</v>
      </c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5" t="s">
        <v>50</v>
      </c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</row>
    <row r="276" spans="2:107" ht="21.95" customHeight="1" x14ac:dyDescent="0.2">
      <c r="B276" s="73"/>
      <c r="C276" s="74"/>
      <c r="D276" s="74"/>
      <c r="E276" s="74"/>
      <c r="F276" s="75"/>
      <c r="G276" s="77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5"/>
      <c r="X276" s="77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5"/>
      <c r="AM276" s="56" t="s">
        <v>79</v>
      </c>
      <c r="AN276" s="56"/>
      <c r="AO276" s="56"/>
      <c r="AP276" s="56"/>
      <c r="AQ276" s="56"/>
      <c r="AR276" s="56"/>
      <c r="AS276" s="56" t="s">
        <v>39</v>
      </c>
      <c r="AT276" s="56"/>
      <c r="AU276" s="56"/>
      <c r="AV276" s="56"/>
      <c r="AW276" s="56"/>
      <c r="AX276" s="56"/>
      <c r="AY276" s="56" t="s">
        <v>144</v>
      </c>
      <c r="AZ276" s="56"/>
      <c r="BA276" s="56"/>
      <c r="BB276" s="56"/>
      <c r="BC276" s="56"/>
      <c r="BD276" s="56"/>
      <c r="BE276" s="56" t="s">
        <v>79</v>
      </c>
      <c r="BF276" s="56"/>
      <c r="BG276" s="56"/>
      <c r="BH276" s="56"/>
      <c r="BI276" s="56"/>
      <c r="BJ276" s="56"/>
      <c r="BK276" s="56" t="s">
        <v>39</v>
      </c>
      <c r="BL276" s="56"/>
      <c r="BM276" s="56"/>
      <c r="BN276" s="56"/>
      <c r="BO276" s="56"/>
      <c r="BP276" s="56"/>
      <c r="BQ276" s="66" t="s">
        <v>42</v>
      </c>
      <c r="BR276" s="66"/>
      <c r="BS276" s="66"/>
      <c r="BT276" s="66"/>
      <c r="BU276" s="66"/>
      <c r="BV276" s="66"/>
    </row>
    <row r="277" spans="2:107" s="9" customFormat="1" ht="12.95" customHeight="1" x14ac:dyDescent="0.2">
      <c r="B277" s="35">
        <v>1</v>
      </c>
      <c r="C277" s="35"/>
      <c r="D277" s="35"/>
      <c r="E277" s="35"/>
      <c r="F277" s="35"/>
      <c r="G277" s="36">
        <v>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>
        <v>3</v>
      </c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>
        <v>4</v>
      </c>
      <c r="AN277" s="36"/>
      <c r="AO277" s="36"/>
      <c r="AP277" s="36"/>
      <c r="AQ277" s="36"/>
      <c r="AR277" s="36"/>
      <c r="AS277" s="36">
        <v>5</v>
      </c>
      <c r="AT277" s="36"/>
      <c r="AU277" s="36"/>
      <c r="AV277" s="36"/>
      <c r="AW277" s="36"/>
      <c r="AX277" s="36"/>
      <c r="AY277" s="36">
        <v>6</v>
      </c>
      <c r="AZ277" s="36"/>
      <c r="BA277" s="36"/>
      <c r="BB277" s="36"/>
      <c r="BC277" s="36"/>
      <c r="BD277" s="36"/>
      <c r="BE277" s="36">
        <v>7</v>
      </c>
      <c r="BF277" s="36"/>
      <c r="BG277" s="36"/>
      <c r="BH277" s="36"/>
      <c r="BI277" s="36"/>
      <c r="BJ277" s="36"/>
      <c r="BK277" s="36">
        <v>8</v>
      </c>
      <c r="BL277" s="36"/>
      <c r="BM277" s="36"/>
      <c r="BN277" s="36"/>
      <c r="BO277" s="36"/>
      <c r="BP277" s="36"/>
      <c r="BQ277" s="38">
        <v>9</v>
      </c>
      <c r="BR277" s="38"/>
      <c r="BS277" s="38"/>
      <c r="BT277" s="38"/>
      <c r="BU277" s="38"/>
      <c r="BV277" s="38"/>
    </row>
    <row r="278" spans="2:107" s="9" customFormat="1" ht="44.1" customHeight="1" x14ac:dyDescent="0.2">
      <c r="B278" s="60">
        <v>1</v>
      </c>
      <c r="C278" s="60"/>
      <c r="D278" s="60"/>
      <c r="E278" s="60"/>
      <c r="F278" s="60"/>
      <c r="G278" s="67" t="s">
        <v>215</v>
      </c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 t="s">
        <v>146</v>
      </c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9">
        <v>0</v>
      </c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>
        <v>0</v>
      </c>
      <c r="AZ278" s="69"/>
      <c r="BA278" s="69"/>
      <c r="BB278" s="69"/>
      <c r="BC278" s="69"/>
      <c r="BD278" s="69"/>
      <c r="BE278" s="69">
        <v>0</v>
      </c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>
        <v>0</v>
      </c>
      <c r="BR278" s="69"/>
      <c r="BS278" s="69"/>
      <c r="BT278" s="69"/>
      <c r="BU278" s="69"/>
      <c r="BV278" s="69"/>
    </row>
    <row r="279" spans="2:107" s="9" customFormat="1" ht="21.95" customHeight="1" x14ac:dyDescent="0.2">
      <c r="B279" s="60">
        <v>2</v>
      </c>
      <c r="C279" s="60"/>
      <c r="D279" s="60"/>
      <c r="E279" s="60"/>
      <c r="F279" s="60"/>
      <c r="G279" s="67" t="s">
        <v>147</v>
      </c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 t="s">
        <v>148</v>
      </c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9">
        <v>0</v>
      </c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>
        <v>0</v>
      </c>
      <c r="AZ279" s="69"/>
      <c r="BA279" s="69"/>
      <c r="BB279" s="69"/>
      <c r="BC279" s="69"/>
      <c r="BD279" s="69"/>
      <c r="BE279" s="69">
        <v>0</v>
      </c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>
        <v>0</v>
      </c>
      <c r="BR279" s="69"/>
      <c r="BS279" s="69"/>
      <c r="BT279" s="69"/>
      <c r="BU279" s="69"/>
      <c r="BV279" s="69"/>
    </row>
    <row r="280" spans="2:107" s="9" customFormat="1" ht="21.95" customHeight="1" x14ac:dyDescent="0.2">
      <c r="B280" s="60">
        <v>3</v>
      </c>
      <c r="C280" s="60"/>
      <c r="D280" s="60"/>
      <c r="E280" s="60"/>
      <c r="F280" s="60"/>
      <c r="G280" s="67" t="s">
        <v>149</v>
      </c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 t="s">
        <v>150</v>
      </c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8">
        <v>16870137</v>
      </c>
      <c r="AN280" s="68"/>
      <c r="AO280" s="68"/>
      <c r="AP280" s="68"/>
      <c r="AQ280" s="68"/>
      <c r="AR280" s="68"/>
      <c r="AS280" s="69"/>
      <c r="AT280" s="69"/>
      <c r="AU280" s="69"/>
      <c r="AV280" s="69"/>
      <c r="AW280" s="69"/>
      <c r="AX280" s="69"/>
      <c r="AY280" s="68">
        <v>16870137</v>
      </c>
      <c r="AZ280" s="68"/>
      <c r="BA280" s="68"/>
      <c r="BB280" s="68"/>
      <c r="BC280" s="68"/>
      <c r="BD280" s="68"/>
      <c r="BE280" s="68">
        <v>17832971</v>
      </c>
      <c r="BF280" s="68"/>
      <c r="BG280" s="68"/>
      <c r="BH280" s="68"/>
      <c r="BI280" s="68"/>
      <c r="BJ280" s="68"/>
      <c r="BK280" s="69"/>
      <c r="BL280" s="69"/>
      <c r="BM280" s="69"/>
      <c r="BN280" s="69"/>
      <c r="BO280" s="69"/>
      <c r="BP280" s="69"/>
      <c r="BQ280" s="68">
        <v>17832971</v>
      </c>
      <c r="BR280" s="68"/>
      <c r="BS280" s="68"/>
      <c r="BT280" s="68"/>
      <c r="BU280" s="68"/>
      <c r="BV280" s="68"/>
    </row>
    <row r="281" spans="2:107" s="9" customFormat="1" ht="21.95" customHeight="1" x14ac:dyDescent="0.2">
      <c r="B281" s="60">
        <v>4</v>
      </c>
      <c r="C281" s="60"/>
      <c r="D281" s="60"/>
      <c r="E281" s="60"/>
      <c r="F281" s="60"/>
      <c r="G281" s="67" t="s">
        <v>151</v>
      </c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 t="s">
        <v>152</v>
      </c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8">
        <v>100000</v>
      </c>
      <c r="AN281" s="68"/>
      <c r="AO281" s="68"/>
      <c r="AP281" s="68"/>
      <c r="AQ281" s="68"/>
      <c r="AR281" s="68"/>
      <c r="AS281" s="69"/>
      <c r="AT281" s="69"/>
      <c r="AU281" s="69"/>
      <c r="AV281" s="69"/>
      <c r="AW281" s="69"/>
      <c r="AX281" s="69"/>
      <c r="AY281" s="68">
        <v>100000</v>
      </c>
      <c r="AZ281" s="68"/>
      <c r="BA281" s="68"/>
      <c r="BB281" s="68"/>
      <c r="BC281" s="68"/>
      <c r="BD281" s="68"/>
      <c r="BE281" s="68">
        <v>100000</v>
      </c>
      <c r="BF281" s="68"/>
      <c r="BG281" s="68"/>
      <c r="BH281" s="68"/>
      <c r="BI281" s="68"/>
      <c r="BJ281" s="68"/>
      <c r="BK281" s="69"/>
      <c r="BL281" s="69"/>
      <c r="BM281" s="69"/>
      <c r="BN281" s="69"/>
      <c r="BO281" s="69"/>
      <c r="BP281" s="69"/>
      <c r="BQ281" s="68">
        <v>100000</v>
      </c>
      <c r="BR281" s="68"/>
      <c r="BS281" s="68"/>
      <c r="BT281" s="68"/>
      <c r="BU281" s="68"/>
      <c r="BV281" s="68"/>
    </row>
    <row r="282" spans="2:107" s="9" customFormat="1" ht="21.95" customHeight="1" x14ac:dyDescent="0.2">
      <c r="B282" s="60">
        <v>5</v>
      </c>
      <c r="C282" s="60"/>
      <c r="D282" s="60"/>
      <c r="E282" s="60"/>
      <c r="F282" s="60"/>
      <c r="G282" s="67" t="s">
        <v>153</v>
      </c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 t="s">
        <v>154</v>
      </c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8">
        <v>895000</v>
      </c>
      <c r="AN282" s="68"/>
      <c r="AO282" s="68"/>
      <c r="AP282" s="68"/>
      <c r="AQ282" s="68"/>
      <c r="AR282" s="68"/>
      <c r="AS282" s="69">
        <v>162000</v>
      </c>
      <c r="AT282" s="69"/>
      <c r="AU282" s="69"/>
      <c r="AV282" s="69"/>
      <c r="AW282" s="69"/>
      <c r="AX282" s="69"/>
      <c r="AY282" s="68">
        <f>AM282+AS282</f>
        <v>1057000</v>
      </c>
      <c r="AZ282" s="68"/>
      <c r="BA282" s="68"/>
      <c r="BB282" s="68"/>
      <c r="BC282" s="68"/>
      <c r="BD282" s="68"/>
      <c r="BE282" s="68">
        <v>940500</v>
      </c>
      <c r="BF282" s="68"/>
      <c r="BG282" s="68"/>
      <c r="BH282" s="68"/>
      <c r="BI282" s="68"/>
      <c r="BJ282" s="68"/>
      <c r="BK282" s="69">
        <v>176749</v>
      </c>
      <c r="BL282" s="69"/>
      <c r="BM282" s="69"/>
      <c r="BN282" s="69"/>
      <c r="BO282" s="69"/>
      <c r="BP282" s="69"/>
      <c r="BQ282" s="68">
        <f>BE282+BK282</f>
        <v>1117249</v>
      </c>
      <c r="BR282" s="68"/>
      <c r="BS282" s="68"/>
      <c r="BT282" s="68"/>
      <c r="BU282" s="68"/>
      <c r="BV282" s="68"/>
    </row>
    <row r="283" spans="2:107" s="10" customFormat="1" ht="12.95" customHeight="1" x14ac:dyDescent="0.2">
      <c r="B283" s="24"/>
      <c r="C283" s="24"/>
      <c r="D283" s="24"/>
      <c r="E283" s="24"/>
      <c r="F283" s="24"/>
      <c r="G283" s="25" t="s">
        <v>47</v>
      </c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40">
        <f>AM278+AM279+AM280+AM281+AM282</f>
        <v>17865137</v>
      </c>
      <c r="AN283" s="40"/>
      <c r="AO283" s="40"/>
      <c r="AP283" s="40"/>
      <c r="AQ283" s="40"/>
      <c r="AR283" s="40"/>
      <c r="AS283" s="25">
        <f>AS282</f>
        <v>162000</v>
      </c>
      <c r="AT283" s="25"/>
      <c r="AU283" s="25"/>
      <c r="AV283" s="25"/>
      <c r="AW283" s="25"/>
      <c r="AX283" s="25"/>
      <c r="AY283" s="40">
        <f>AY278+AY279+AY280+AY281+AY282</f>
        <v>18027137</v>
      </c>
      <c r="AZ283" s="40"/>
      <c r="BA283" s="40"/>
      <c r="BB283" s="40"/>
      <c r="BC283" s="40"/>
      <c r="BD283" s="40"/>
      <c r="BE283" s="40">
        <f>BE278+BE279+BE280+BE281+BE282</f>
        <v>18873471</v>
      </c>
      <c r="BF283" s="40"/>
      <c r="BG283" s="40"/>
      <c r="BH283" s="40"/>
      <c r="BI283" s="40"/>
      <c r="BJ283" s="40"/>
      <c r="BK283" s="25">
        <f>BK282</f>
        <v>176749</v>
      </c>
      <c r="BL283" s="25"/>
      <c r="BM283" s="25"/>
      <c r="BN283" s="25"/>
      <c r="BO283" s="25"/>
      <c r="BP283" s="25"/>
      <c r="BQ283" s="40">
        <f>BQ278+BQ279+BQ280+BQ281+BQ282</f>
        <v>19050220</v>
      </c>
      <c r="BR283" s="40"/>
      <c r="BS283" s="40"/>
      <c r="BT283" s="40"/>
      <c r="BU283" s="40"/>
      <c r="BV283" s="40"/>
    </row>
    <row r="285" spans="2:107" ht="12.95" customHeight="1" x14ac:dyDescent="0.2">
      <c r="B285" s="20" t="s">
        <v>156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</row>
    <row r="286" spans="2:107" ht="12.95" customHeight="1" x14ac:dyDescent="0.2">
      <c r="CG286" s="30" t="s">
        <v>32</v>
      </c>
      <c r="CH286" s="30"/>
      <c r="CI286" s="30"/>
      <c r="CJ286" s="30"/>
      <c r="CK286" s="30"/>
    </row>
    <row r="287" spans="2:107" ht="12.95" customHeight="1" x14ac:dyDescent="0.2">
      <c r="B287" s="41" t="s">
        <v>157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8" t="s">
        <v>158</v>
      </c>
      <c r="W287" s="48"/>
      <c r="X287" s="48"/>
      <c r="Y287" s="48"/>
      <c r="Z287" s="48" t="s">
        <v>159</v>
      </c>
      <c r="AA287" s="48"/>
      <c r="AB287" s="48"/>
      <c r="AC287" s="48"/>
      <c r="AD287" s="48"/>
      <c r="AE287" s="48"/>
      <c r="AF287" s="64" t="s">
        <v>35</v>
      </c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 t="s">
        <v>36</v>
      </c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 t="s">
        <v>37</v>
      </c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 t="s">
        <v>160</v>
      </c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5" t="s">
        <v>161</v>
      </c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</row>
    <row r="288" spans="2:107" ht="82.5" customHeight="1" x14ac:dyDescent="0.2"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7"/>
      <c r="V288" s="50"/>
      <c r="W288" s="46"/>
      <c r="X288" s="46"/>
      <c r="Y288" s="47"/>
      <c r="Z288" s="50"/>
      <c r="AA288" s="46"/>
      <c r="AB288" s="46"/>
      <c r="AC288" s="46"/>
      <c r="AD288" s="46"/>
      <c r="AE288" s="47"/>
      <c r="AF288" s="56" t="s">
        <v>162</v>
      </c>
      <c r="AG288" s="56"/>
      <c r="AH288" s="56"/>
      <c r="AI288" s="56"/>
      <c r="AJ288" s="56"/>
      <c r="AK288" s="56"/>
      <c r="AL288" s="56" t="s">
        <v>163</v>
      </c>
      <c r="AM288" s="56"/>
      <c r="AN288" s="56"/>
      <c r="AO288" s="56"/>
      <c r="AP288" s="56"/>
      <c r="AQ288" s="56"/>
      <c r="AR288" s="56" t="s">
        <v>162</v>
      </c>
      <c r="AS288" s="56"/>
      <c r="AT288" s="56"/>
      <c r="AU288" s="56"/>
      <c r="AV288" s="56"/>
      <c r="AW288" s="56"/>
      <c r="AX288" s="56" t="s">
        <v>163</v>
      </c>
      <c r="AY288" s="56"/>
      <c r="AZ288" s="56"/>
      <c r="BA288" s="56"/>
      <c r="BB288" s="56"/>
      <c r="BC288" s="56"/>
      <c r="BD288" s="56" t="s">
        <v>162</v>
      </c>
      <c r="BE288" s="56"/>
      <c r="BF288" s="56"/>
      <c r="BG288" s="56"/>
      <c r="BH288" s="56"/>
      <c r="BI288" s="56"/>
      <c r="BJ288" s="56" t="s">
        <v>163</v>
      </c>
      <c r="BK288" s="56"/>
      <c r="BL288" s="56"/>
      <c r="BM288" s="56"/>
      <c r="BN288" s="56"/>
      <c r="BO288" s="56"/>
      <c r="BP288" s="56" t="s">
        <v>162</v>
      </c>
      <c r="BQ288" s="56"/>
      <c r="BR288" s="56"/>
      <c r="BS288" s="56"/>
      <c r="BT288" s="56"/>
      <c r="BU288" s="56"/>
      <c r="BV288" s="56" t="s">
        <v>163</v>
      </c>
      <c r="BW288" s="56"/>
      <c r="BX288" s="56"/>
      <c r="BY288" s="56"/>
      <c r="BZ288" s="56"/>
      <c r="CA288" s="56"/>
      <c r="CB288" s="56" t="s">
        <v>162</v>
      </c>
      <c r="CC288" s="56"/>
      <c r="CD288" s="56"/>
      <c r="CE288" s="56"/>
      <c r="CF288" s="56"/>
      <c r="CG288" s="56"/>
      <c r="CH288" s="66" t="s">
        <v>163</v>
      </c>
      <c r="CI288" s="66"/>
      <c r="CJ288" s="66"/>
      <c r="CK288" s="66"/>
      <c r="CL288" s="66"/>
      <c r="CM288" s="66"/>
    </row>
    <row r="289" spans="2:107" s="16" customFormat="1" ht="12.95" customHeight="1" x14ac:dyDescent="0.2">
      <c r="B289" s="61">
        <v>1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2">
        <v>2</v>
      </c>
      <c r="W289" s="62"/>
      <c r="X289" s="62"/>
      <c r="Y289" s="62"/>
      <c r="Z289" s="62">
        <v>3</v>
      </c>
      <c r="AA289" s="62"/>
      <c r="AB289" s="62"/>
      <c r="AC289" s="62"/>
      <c r="AD289" s="62"/>
      <c r="AE289" s="62"/>
      <c r="AF289" s="62">
        <v>4</v>
      </c>
      <c r="AG289" s="62"/>
      <c r="AH289" s="62"/>
      <c r="AI289" s="62"/>
      <c r="AJ289" s="62"/>
      <c r="AK289" s="62"/>
      <c r="AL289" s="62">
        <v>5</v>
      </c>
      <c r="AM289" s="62"/>
      <c r="AN289" s="62"/>
      <c r="AO289" s="62"/>
      <c r="AP289" s="62"/>
      <c r="AQ289" s="62"/>
      <c r="AR289" s="62">
        <v>6</v>
      </c>
      <c r="AS289" s="62"/>
      <c r="AT289" s="62"/>
      <c r="AU289" s="62"/>
      <c r="AV289" s="62"/>
      <c r="AW289" s="62"/>
      <c r="AX289" s="62">
        <v>7</v>
      </c>
      <c r="AY289" s="62"/>
      <c r="AZ289" s="62"/>
      <c r="BA289" s="62"/>
      <c r="BB289" s="62"/>
      <c r="BC289" s="62"/>
      <c r="BD289" s="62">
        <v>8</v>
      </c>
      <c r="BE289" s="62"/>
      <c r="BF289" s="62"/>
      <c r="BG289" s="62"/>
      <c r="BH289" s="62"/>
      <c r="BI289" s="62"/>
      <c r="BJ289" s="62">
        <v>9</v>
      </c>
      <c r="BK289" s="62"/>
      <c r="BL289" s="62"/>
      <c r="BM289" s="62"/>
      <c r="BN289" s="62"/>
      <c r="BO289" s="62"/>
      <c r="BP289" s="62">
        <v>10</v>
      </c>
      <c r="BQ289" s="62"/>
      <c r="BR289" s="62"/>
      <c r="BS289" s="62"/>
      <c r="BT289" s="62"/>
      <c r="BU289" s="62"/>
      <c r="BV289" s="62">
        <v>11</v>
      </c>
      <c r="BW289" s="62"/>
      <c r="BX289" s="62"/>
      <c r="BY289" s="62"/>
      <c r="BZ289" s="62"/>
      <c r="CA289" s="62"/>
      <c r="CB289" s="62">
        <v>12</v>
      </c>
      <c r="CC289" s="62"/>
      <c r="CD289" s="62"/>
      <c r="CE289" s="62"/>
      <c r="CF289" s="62"/>
      <c r="CG289" s="62"/>
      <c r="CH289" s="63">
        <v>13</v>
      </c>
      <c r="CI289" s="63"/>
      <c r="CJ289" s="63"/>
      <c r="CK289" s="63"/>
      <c r="CL289" s="63"/>
      <c r="CM289" s="63"/>
    </row>
    <row r="291" spans="2:107" ht="12.95" customHeight="1" x14ac:dyDescent="0.2">
      <c r="B291" s="20" t="s">
        <v>164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</row>
    <row r="293" spans="2:107" ht="194.25" customHeight="1" x14ac:dyDescent="0.2">
      <c r="D293" s="20" t="s">
        <v>203</v>
      </c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</row>
    <row r="296" spans="2:107" ht="12.95" customHeight="1" x14ac:dyDescent="0.2">
      <c r="B296" s="20" t="s">
        <v>165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</row>
    <row r="297" spans="2:107" ht="12.95" customHeight="1" x14ac:dyDescent="0.2">
      <c r="C297" s="20" t="s">
        <v>166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</row>
    <row r="298" spans="2:107" ht="12.95" customHeight="1" x14ac:dyDescent="0.2">
      <c r="BX298" s="30" t="s">
        <v>32</v>
      </c>
      <c r="BY298" s="30"/>
      <c r="BZ298" s="30"/>
      <c r="CA298" s="30"/>
      <c r="CB298" s="30"/>
    </row>
    <row r="299" spans="2:107" s="9" customFormat="1" ht="44.1" customHeight="1" x14ac:dyDescent="0.2">
      <c r="B299" s="53" t="s">
        <v>167</v>
      </c>
      <c r="C299" s="53"/>
      <c r="D299" s="53"/>
      <c r="E299" s="53"/>
      <c r="F299" s="53"/>
      <c r="G299" s="53" t="s">
        <v>34</v>
      </c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 t="s">
        <v>168</v>
      </c>
      <c r="AA299" s="53"/>
      <c r="AB299" s="53"/>
      <c r="AC299" s="53"/>
      <c r="AD299" s="53"/>
      <c r="AE299" s="53"/>
      <c r="AF299" s="53"/>
      <c r="AG299" s="53" t="s">
        <v>169</v>
      </c>
      <c r="AH299" s="53"/>
      <c r="AI299" s="53"/>
      <c r="AJ299" s="53"/>
      <c r="AK299" s="53"/>
      <c r="AL299" s="53"/>
      <c r="AM299" s="53" t="s">
        <v>170</v>
      </c>
      <c r="AN299" s="53"/>
      <c r="AO299" s="53"/>
      <c r="AP299" s="53"/>
      <c r="AQ299" s="53"/>
      <c r="AR299" s="53"/>
      <c r="AS299" s="53"/>
      <c r="AT299" s="53" t="s">
        <v>171</v>
      </c>
      <c r="AU299" s="53"/>
      <c r="AV299" s="53"/>
      <c r="AW299" s="53"/>
      <c r="AX299" s="53"/>
      <c r="AY299" s="53"/>
      <c r="AZ299" s="53"/>
      <c r="BA299" s="53" t="s">
        <v>172</v>
      </c>
      <c r="BB299" s="53"/>
      <c r="BC299" s="53"/>
      <c r="BD299" s="53"/>
      <c r="BE299" s="53"/>
      <c r="BF299" s="53"/>
      <c r="BG299" s="53"/>
      <c r="BH299" s="53"/>
      <c r="BI299" s="24" t="s">
        <v>173</v>
      </c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53" t="s">
        <v>174</v>
      </c>
      <c r="BX299" s="53"/>
      <c r="BY299" s="53"/>
      <c r="BZ299" s="53"/>
      <c r="CA299" s="53"/>
      <c r="CB299" s="53"/>
      <c r="CC299" s="53"/>
      <c r="CD299" s="53"/>
    </row>
    <row r="300" spans="2:107" s="9" customFormat="1" ht="44.1" customHeight="1" x14ac:dyDescent="0.2">
      <c r="B300" s="57"/>
      <c r="C300" s="58"/>
      <c r="D300" s="58"/>
      <c r="E300" s="58"/>
      <c r="F300" s="59"/>
      <c r="G300" s="57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9"/>
      <c r="Z300" s="57"/>
      <c r="AA300" s="58"/>
      <c r="AB300" s="58"/>
      <c r="AC300" s="58"/>
      <c r="AD300" s="58"/>
      <c r="AE300" s="58"/>
      <c r="AF300" s="59"/>
      <c r="AG300" s="57"/>
      <c r="AH300" s="58"/>
      <c r="AI300" s="58"/>
      <c r="AJ300" s="58"/>
      <c r="AK300" s="58"/>
      <c r="AL300" s="59"/>
      <c r="AM300" s="57"/>
      <c r="AN300" s="58"/>
      <c r="AO300" s="58"/>
      <c r="AP300" s="58"/>
      <c r="AQ300" s="58"/>
      <c r="AR300" s="58"/>
      <c r="AS300" s="59"/>
      <c r="AT300" s="57"/>
      <c r="AU300" s="58"/>
      <c r="AV300" s="58"/>
      <c r="AW300" s="58"/>
      <c r="AX300" s="58"/>
      <c r="AY300" s="58"/>
      <c r="AZ300" s="59"/>
      <c r="BA300" s="57"/>
      <c r="BB300" s="58"/>
      <c r="BC300" s="58"/>
      <c r="BD300" s="58"/>
      <c r="BE300" s="58"/>
      <c r="BF300" s="58"/>
      <c r="BG300" s="58"/>
      <c r="BH300" s="59"/>
      <c r="BI300" s="24" t="s">
        <v>175</v>
      </c>
      <c r="BJ300" s="24"/>
      <c r="BK300" s="24"/>
      <c r="BL300" s="24"/>
      <c r="BM300" s="24"/>
      <c r="BN300" s="24"/>
      <c r="BO300" s="24"/>
      <c r="BP300" s="24" t="s">
        <v>176</v>
      </c>
      <c r="BQ300" s="24"/>
      <c r="BR300" s="24"/>
      <c r="BS300" s="24"/>
      <c r="BT300" s="24"/>
      <c r="BU300" s="24"/>
      <c r="BV300" s="24"/>
      <c r="BW300" s="57"/>
      <c r="BX300" s="58"/>
      <c r="BY300" s="58"/>
      <c r="BZ300" s="58"/>
      <c r="CA300" s="58"/>
      <c r="CB300" s="58"/>
      <c r="CC300" s="58"/>
      <c r="CD300" s="59"/>
    </row>
    <row r="301" spans="2:107" s="9" customFormat="1" ht="12.95" customHeight="1" x14ac:dyDescent="0.2">
      <c r="B301" s="60">
        <v>1</v>
      </c>
      <c r="C301" s="60"/>
      <c r="D301" s="60"/>
      <c r="E301" s="60"/>
      <c r="F301" s="60"/>
      <c r="G301" s="60">
        <v>2</v>
      </c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>
        <v>3</v>
      </c>
      <c r="AA301" s="60"/>
      <c r="AB301" s="60"/>
      <c r="AC301" s="60"/>
      <c r="AD301" s="60"/>
      <c r="AE301" s="60"/>
      <c r="AF301" s="60"/>
      <c r="AG301" s="60">
        <v>4</v>
      </c>
      <c r="AH301" s="60"/>
      <c r="AI301" s="60"/>
      <c r="AJ301" s="60"/>
      <c r="AK301" s="60"/>
      <c r="AL301" s="60"/>
      <c r="AM301" s="60">
        <v>5</v>
      </c>
      <c r="AN301" s="60"/>
      <c r="AO301" s="60"/>
      <c r="AP301" s="60"/>
      <c r="AQ301" s="60"/>
      <c r="AR301" s="60"/>
      <c r="AS301" s="60"/>
      <c r="AT301" s="60">
        <v>6</v>
      </c>
      <c r="AU301" s="60"/>
      <c r="AV301" s="60"/>
      <c r="AW301" s="60"/>
      <c r="AX301" s="60"/>
      <c r="AY301" s="60"/>
      <c r="AZ301" s="60"/>
      <c r="BA301" s="60">
        <v>7</v>
      </c>
      <c r="BB301" s="60"/>
      <c r="BC301" s="60"/>
      <c r="BD301" s="60"/>
      <c r="BE301" s="60"/>
      <c r="BF301" s="60"/>
      <c r="BG301" s="60"/>
      <c r="BH301" s="60"/>
      <c r="BI301" s="60">
        <v>8</v>
      </c>
      <c r="BJ301" s="60"/>
      <c r="BK301" s="60"/>
      <c r="BL301" s="60"/>
      <c r="BM301" s="60"/>
      <c r="BN301" s="60"/>
      <c r="BO301" s="60"/>
      <c r="BP301" s="60">
        <v>9</v>
      </c>
      <c r="BQ301" s="60"/>
      <c r="BR301" s="60"/>
      <c r="BS301" s="60"/>
      <c r="BT301" s="60"/>
      <c r="BU301" s="60"/>
      <c r="BV301" s="60"/>
      <c r="BW301" s="60">
        <v>10</v>
      </c>
      <c r="BX301" s="60"/>
      <c r="BY301" s="60"/>
      <c r="BZ301" s="60"/>
      <c r="CA301" s="60"/>
      <c r="CB301" s="60"/>
      <c r="CC301" s="60"/>
      <c r="CD301" s="60"/>
    </row>
    <row r="302" spans="2:107" s="10" customFormat="1" ht="12.95" customHeight="1" x14ac:dyDescent="0.2">
      <c r="B302" s="29">
        <v>2210</v>
      </c>
      <c r="C302" s="29"/>
      <c r="D302" s="29"/>
      <c r="E302" s="29"/>
      <c r="F302" s="29"/>
      <c r="G302" s="28" t="s">
        <v>54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40">
        <v>335343</v>
      </c>
      <c r="AA302" s="40"/>
      <c r="AB302" s="40"/>
      <c r="AC302" s="40"/>
      <c r="AD302" s="40"/>
      <c r="AE302" s="40"/>
      <c r="AF302" s="40"/>
      <c r="AG302" s="40">
        <v>335342</v>
      </c>
      <c r="AH302" s="40"/>
      <c r="AI302" s="40"/>
      <c r="AJ302" s="40"/>
      <c r="AK302" s="40"/>
      <c r="AL302" s="40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40">
        <v>335342</v>
      </c>
      <c r="BX302" s="40"/>
      <c r="BY302" s="40"/>
      <c r="BZ302" s="40"/>
      <c r="CA302" s="40"/>
      <c r="CB302" s="40"/>
      <c r="CC302" s="40"/>
      <c r="CD302" s="40"/>
    </row>
    <row r="303" spans="2:107" s="10" customFormat="1" ht="12.95" customHeight="1" x14ac:dyDescent="0.2">
      <c r="B303" s="29">
        <v>2240</v>
      </c>
      <c r="C303" s="29"/>
      <c r="D303" s="29"/>
      <c r="E303" s="29"/>
      <c r="F303" s="29"/>
      <c r="G303" s="28" t="s">
        <v>55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40">
        <v>3998207</v>
      </c>
      <c r="AA303" s="40"/>
      <c r="AB303" s="40"/>
      <c r="AC303" s="40"/>
      <c r="AD303" s="40"/>
      <c r="AE303" s="40"/>
      <c r="AF303" s="40"/>
      <c r="AG303" s="40">
        <v>3989215</v>
      </c>
      <c r="AH303" s="40"/>
      <c r="AI303" s="40"/>
      <c r="AJ303" s="40"/>
      <c r="AK303" s="40"/>
      <c r="AL303" s="40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40">
        <v>3989215</v>
      </c>
      <c r="BX303" s="40"/>
      <c r="BY303" s="40"/>
      <c r="BZ303" s="40"/>
      <c r="CA303" s="40"/>
      <c r="CB303" s="40"/>
      <c r="CC303" s="40"/>
      <c r="CD303" s="40"/>
    </row>
    <row r="304" spans="2:107" s="10" customFormat="1" ht="33" customHeight="1" x14ac:dyDescent="0.2">
      <c r="B304" s="29">
        <v>2282</v>
      </c>
      <c r="C304" s="29"/>
      <c r="D304" s="29"/>
      <c r="E304" s="29"/>
      <c r="F304" s="29"/>
      <c r="G304" s="28" t="s">
        <v>56</v>
      </c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40">
        <v>80450</v>
      </c>
      <c r="AA304" s="40"/>
      <c r="AB304" s="40"/>
      <c r="AC304" s="40"/>
      <c r="AD304" s="40"/>
      <c r="AE304" s="40"/>
      <c r="AF304" s="40"/>
      <c r="AG304" s="40">
        <v>80450</v>
      </c>
      <c r="AH304" s="40"/>
      <c r="AI304" s="40"/>
      <c r="AJ304" s="40"/>
      <c r="AK304" s="40"/>
      <c r="AL304" s="40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40">
        <v>80450</v>
      </c>
      <c r="BX304" s="40"/>
      <c r="BY304" s="40"/>
      <c r="BZ304" s="40"/>
      <c r="CA304" s="40"/>
      <c r="CB304" s="40"/>
      <c r="CC304" s="40"/>
      <c r="CD304" s="40"/>
    </row>
    <row r="305" spans="2:106" s="10" customFormat="1" ht="21.95" customHeight="1" x14ac:dyDescent="0.2">
      <c r="B305" s="29">
        <v>2610</v>
      </c>
      <c r="C305" s="29"/>
      <c r="D305" s="29"/>
      <c r="E305" s="29"/>
      <c r="F305" s="29"/>
      <c r="G305" s="28" t="s">
        <v>57</v>
      </c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40">
        <v>1809100</v>
      </c>
      <c r="AA305" s="40"/>
      <c r="AB305" s="40"/>
      <c r="AC305" s="40"/>
      <c r="AD305" s="40"/>
      <c r="AE305" s="40"/>
      <c r="AF305" s="40"/>
      <c r="AG305" s="40">
        <v>1774075</v>
      </c>
      <c r="AH305" s="40"/>
      <c r="AI305" s="40"/>
      <c r="AJ305" s="40"/>
      <c r="AK305" s="40"/>
      <c r="AL305" s="40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40">
        <v>1774075</v>
      </c>
      <c r="BX305" s="40"/>
      <c r="BY305" s="40"/>
      <c r="BZ305" s="40"/>
      <c r="CA305" s="40"/>
      <c r="CB305" s="40"/>
      <c r="CC305" s="40"/>
      <c r="CD305" s="40"/>
    </row>
    <row r="306" spans="2:106" s="10" customFormat="1" ht="21.95" customHeight="1" x14ac:dyDescent="0.2">
      <c r="B306" s="29">
        <v>3110</v>
      </c>
      <c r="C306" s="29"/>
      <c r="D306" s="29"/>
      <c r="E306" s="29"/>
      <c r="F306" s="29"/>
      <c r="G306" s="28" t="s">
        <v>201</v>
      </c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40">
        <v>1809100</v>
      </c>
      <c r="AA306" s="40"/>
      <c r="AB306" s="40"/>
      <c r="AC306" s="40"/>
      <c r="AD306" s="40"/>
      <c r="AE306" s="40"/>
      <c r="AF306" s="40"/>
      <c r="AG306" s="40">
        <v>1774075</v>
      </c>
      <c r="AH306" s="40"/>
      <c r="AI306" s="40"/>
      <c r="AJ306" s="40"/>
      <c r="AK306" s="40"/>
      <c r="AL306" s="40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40">
        <v>1774075</v>
      </c>
      <c r="BX306" s="40"/>
      <c r="BY306" s="40"/>
      <c r="BZ306" s="40"/>
      <c r="CA306" s="40"/>
      <c r="CB306" s="40"/>
      <c r="CC306" s="40"/>
      <c r="CD306" s="40"/>
    </row>
    <row r="307" spans="2:106" s="13" customFormat="1" ht="12.95" customHeight="1" x14ac:dyDescent="0.2">
      <c r="B307" s="24"/>
      <c r="C307" s="24"/>
      <c r="D307" s="24"/>
      <c r="E307" s="24"/>
      <c r="F307" s="24"/>
      <c r="G307" s="25" t="s">
        <v>47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40">
        <v>6223100</v>
      </c>
      <c r="AA307" s="40"/>
      <c r="AB307" s="40"/>
      <c r="AC307" s="40"/>
      <c r="AD307" s="40"/>
      <c r="AE307" s="40"/>
      <c r="AF307" s="40"/>
      <c r="AG307" s="40">
        <v>6179082</v>
      </c>
      <c r="AH307" s="40"/>
      <c r="AI307" s="40"/>
      <c r="AJ307" s="40"/>
      <c r="AK307" s="40"/>
      <c r="AL307" s="40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40">
        <v>6179082</v>
      </c>
      <c r="BX307" s="40"/>
      <c r="BY307" s="40"/>
      <c r="BZ307" s="40"/>
      <c r="CA307" s="40"/>
      <c r="CB307" s="40"/>
      <c r="CC307" s="40"/>
      <c r="CD307" s="40"/>
    </row>
    <row r="309" spans="2:106" ht="12.95" customHeight="1" x14ac:dyDescent="0.2">
      <c r="C309" s="20" t="s">
        <v>177</v>
      </c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</row>
    <row r="310" spans="2:106" ht="12.95" customHeight="1" x14ac:dyDescent="0.2">
      <c r="CL310" s="30" t="s">
        <v>32</v>
      </c>
      <c r="CM310" s="30"/>
      <c r="CN310" s="30"/>
      <c r="CO310" s="30"/>
      <c r="CP310" s="30"/>
    </row>
    <row r="311" spans="2:106" s="10" customFormat="1" ht="27" customHeight="1" x14ac:dyDescent="0.2">
      <c r="B311" s="41" t="s">
        <v>167</v>
      </c>
      <c r="C311" s="41"/>
      <c r="D311" s="41"/>
      <c r="E311" s="41"/>
      <c r="F311" s="41"/>
      <c r="G311" s="48" t="s">
        <v>34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51">
        <v>2019</v>
      </c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2">
        <v>2020</v>
      </c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</row>
    <row r="312" spans="2:106" s="10" customFormat="1" ht="39" customHeight="1" x14ac:dyDescent="0.2">
      <c r="B312" s="42"/>
      <c r="C312" s="43"/>
      <c r="D312" s="43"/>
      <c r="E312" s="43"/>
      <c r="F312" s="44"/>
      <c r="G312" s="49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4"/>
      <c r="Z312" s="53" t="s">
        <v>178</v>
      </c>
      <c r="AA312" s="53"/>
      <c r="AB312" s="53"/>
      <c r="AC312" s="53"/>
      <c r="AD312" s="53"/>
      <c r="AE312" s="53"/>
      <c r="AF312" s="53"/>
      <c r="AG312" s="53" t="s">
        <v>179</v>
      </c>
      <c r="AH312" s="53"/>
      <c r="AI312" s="53"/>
      <c r="AJ312" s="53"/>
      <c r="AK312" s="53"/>
      <c r="AL312" s="53"/>
      <c r="AM312" s="53"/>
      <c r="AN312" s="24" t="s">
        <v>180</v>
      </c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53" t="s">
        <v>181</v>
      </c>
      <c r="BC312" s="53"/>
      <c r="BD312" s="53"/>
      <c r="BE312" s="53"/>
      <c r="BF312" s="53"/>
      <c r="BG312" s="53"/>
      <c r="BH312" s="53"/>
      <c r="BI312" s="53" t="s">
        <v>182</v>
      </c>
      <c r="BJ312" s="53"/>
      <c r="BK312" s="53"/>
      <c r="BL312" s="53"/>
      <c r="BM312" s="53"/>
      <c r="BN312" s="53"/>
      <c r="BO312" s="53"/>
      <c r="BP312" s="53" t="s">
        <v>183</v>
      </c>
      <c r="BQ312" s="53"/>
      <c r="BR312" s="53"/>
      <c r="BS312" s="53"/>
      <c r="BT312" s="53"/>
      <c r="BU312" s="53"/>
      <c r="BV312" s="53"/>
      <c r="BW312" s="24" t="s">
        <v>180</v>
      </c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54" t="s">
        <v>184</v>
      </c>
      <c r="CL312" s="54"/>
      <c r="CM312" s="54"/>
      <c r="CN312" s="54"/>
      <c r="CO312" s="54"/>
      <c r="CP312" s="54"/>
      <c r="CQ312" s="54"/>
    </row>
    <row r="313" spans="2:106" s="10" customFormat="1" ht="42.75" customHeight="1" x14ac:dyDescent="0.2">
      <c r="B313" s="45"/>
      <c r="C313" s="46"/>
      <c r="D313" s="46"/>
      <c r="E313" s="46"/>
      <c r="F313" s="47"/>
      <c r="G313" s="50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7"/>
      <c r="Z313" s="50"/>
      <c r="AA313" s="46"/>
      <c r="AB313" s="46"/>
      <c r="AC313" s="46"/>
      <c r="AD313" s="46"/>
      <c r="AE313" s="46"/>
      <c r="AF313" s="47"/>
      <c r="AG313" s="50"/>
      <c r="AH313" s="46"/>
      <c r="AI313" s="46"/>
      <c r="AJ313" s="46"/>
      <c r="AK313" s="46"/>
      <c r="AL313" s="46"/>
      <c r="AM313" s="47"/>
      <c r="AN313" s="56" t="s">
        <v>175</v>
      </c>
      <c r="AO313" s="56"/>
      <c r="AP313" s="56"/>
      <c r="AQ313" s="56"/>
      <c r="AR313" s="56"/>
      <c r="AS313" s="56"/>
      <c r="AT313" s="56"/>
      <c r="AU313" s="56" t="s">
        <v>176</v>
      </c>
      <c r="AV313" s="56"/>
      <c r="AW313" s="56"/>
      <c r="AX313" s="56"/>
      <c r="AY313" s="56"/>
      <c r="AZ313" s="56"/>
      <c r="BA313" s="56"/>
      <c r="BB313" s="50"/>
      <c r="BC313" s="46"/>
      <c r="BD313" s="46"/>
      <c r="BE313" s="46"/>
      <c r="BF313" s="46"/>
      <c r="BG313" s="46"/>
      <c r="BH313" s="47"/>
      <c r="BI313" s="50"/>
      <c r="BJ313" s="46"/>
      <c r="BK313" s="46"/>
      <c r="BL313" s="46"/>
      <c r="BM313" s="46"/>
      <c r="BN313" s="46"/>
      <c r="BO313" s="47"/>
      <c r="BP313" s="50"/>
      <c r="BQ313" s="46"/>
      <c r="BR313" s="46"/>
      <c r="BS313" s="46"/>
      <c r="BT313" s="46"/>
      <c r="BU313" s="46"/>
      <c r="BV313" s="47"/>
      <c r="BW313" s="56" t="s">
        <v>175</v>
      </c>
      <c r="BX313" s="56"/>
      <c r="BY313" s="56"/>
      <c r="BZ313" s="56"/>
      <c r="CA313" s="56"/>
      <c r="CB313" s="56"/>
      <c r="CC313" s="56"/>
      <c r="CD313" s="56" t="s">
        <v>176</v>
      </c>
      <c r="CE313" s="56"/>
      <c r="CF313" s="56"/>
      <c r="CG313" s="56"/>
      <c r="CH313" s="56"/>
      <c r="CI313" s="56"/>
      <c r="CJ313" s="56"/>
      <c r="CK313" s="50"/>
      <c r="CL313" s="46"/>
      <c r="CM313" s="46"/>
      <c r="CN313" s="46"/>
      <c r="CO313" s="46"/>
      <c r="CP313" s="46"/>
      <c r="CQ313" s="55"/>
    </row>
    <row r="314" spans="2:106" ht="12.95" customHeight="1" x14ac:dyDescent="0.2">
      <c r="Z314" s="36">
        <v>3</v>
      </c>
      <c r="AA314" s="36"/>
      <c r="AB314" s="36"/>
      <c r="AC314" s="36"/>
      <c r="AD314" s="36"/>
      <c r="AE314" s="36"/>
      <c r="AF314" s="36"/>
      <c r="AG314" s="36">
        <v>4</v>
      </c>
      <c r="AH314" s="36"/>
      <c r="AI314" s="36"/>
      <c r="AJ314" s="36"/>
      <c r="AK314" s="36"/>
      <c r="AL314" s="36"/>
      <c r="AM314" s="36"/>
      <c r="AN314" s="36">
        <v>5</v>
      </c>
      <c r="AO314" s="36"/>
      <c r="AP314" s="36"/>
      <c r="AQ314" s="36"/>
      <c r="AR314" s="36"/>
      <c r="AS314" s="36"/>
      <c r="AT314" s="36"/>
      <c r="AU314" s="36">
        <v>6</v>
      </c>
      <c r="AV314" s="36"/>
      <c r="AW314" s="36"/>
      <c r="AX314" s="36"/>
      <c r="AY314" s="36"/>
      <c r="AZ314" s="36"/>
      <c r="BA314" s="36"/>
      <c r="BB314" s="36">
        <v>7</v>
      </c>
      <c r="BC314" s="36"/>
      <c r="BD314" s="36"/>
      <c r="BE314" s="36"/>
      <c r="BF314" s="36"/>
      <c r="BG314" s="36"/>
      <c r="BH314" s="36"/>
      <c r="BI314" s="36">
        <v>8</v>
      </c>
      <c r="BJ314" s="36"/>
      <c r="BK314" s="36"/>
      <c r="BL314" s="36"/>
      <c r="BM314" s="36"/>
      <c r="BN314" s="36"/>
      <c r="BO314" s="36"/>
      <c r="BP314" s="36">
        <v>9</v>
      </c>
      <c r="BQ314" s="36"/>
      <c r="BR314" s="36"/>
      <c r="BS314" s="36"/>
      <c r="BT314" s="36"/>
      <c r="BU314" s="36"/>
      <c r="BV314" s="36"/>
      <c r="BW314" s="36">
        <v>10</v>
      </c>
      <c r="BX314" s="36"/>
      <c r="BY314" s="36"/>
      <c r="BZ314" s="36"/>
      <c r="CA314" s="36"/>
      <c r="CB314" s="36"/>
      <c r="CC314" s="36"/>
      <c r="CD314" s="36">
        <v>11</v>
      </c>
      <c r="CE314" s="36"/>
      <c r="CF314" s="36"/>
      <c r="CG314" s="36"/>
      <c r="CH314" s="36"/>
      <c r="CI314" s="36"/>
      <c r="CJ314" s="36"/>
      <c r="CK314" s="38">
        <v>12</v>
      </c>
      <c r="CL314" s="38"/>
      <c r="CM314" s="38"/>
      <c r="CN314" s="38"/>
      <c r="CO314" s="38"/>
      <c r="CP314" s="38"/>
      <c r="CQ314" s="38"/>
    </row>
    <row r="315" spans="2:106" s="13" customFormat="1" ht="12.95" customHeight="1" x14ac:dyDescent="0.2">
      <c r="B315" s="29">
        <v>2210</v>
      </c>
      <c r="C315" s="29"/>
      <c r="D315" s="29"/>
      <c r="E315" s="29"/>
      <c r="F315" s="29"/>
      <c r="G315" s="28" t="s">
        <v>54</v>
      </c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39">
        <v>164425</v>
      </c>
      <c r="AA315" s="39"/>
      <c r="AB315" s="39"/>
      <c r="AC315" s="39"/>
      <c r="AD315" s="39"/>
      <c r="AE315" s="39"/>
      <c r="AF315" s="39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39">
        <v>164425</v>
      </c>
      <c r="BC315" s="39"/>
      <c r="BD315" s="39"/>
      <c r="BE315" s="39"/>
      <c r="BF315" s="39"/>
      <c r="BG315" s="39"/>
      <c r="BH315" s="39"/>
      <c r="BI315" s="39">
        <v>368670</v>
      </c>
      <c r="BJ315" s="39"/>
      <c r="BK315" s="39"/>
      <c r="BL315" s="39"/>
      <c r="BM315" s="39"/>
      <c r="BN315" s="39"/>
      <c r="BO315" s="39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39">
        <v>368670</v>
      </c>
      <c r="CL315" s="39"/>
      <c r="CM315" s="39"/>
      <c r="CN315" s="39"/>
      <c r="CO315" s="39"/>
      <c r="CP315" s="39"/>
      <c r="CQ315" s="39"/>
    </row>
    <row r="316" spans="2:106" s="13" customFormat="1" ht="12.95" customHeight="1" x14ac:dyDescent="0.2">
      <c r="B316" s="29">
        <v>2240</v>
      </c>
      <c r="C316" s="29"/>
      <c r="D316" s="29"/>
      <c r="E316" s="29"/>
      <c r="F316" s="29"/>
      <c r="G316" s="28" t="s">
        <v>55</v>
      </c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39">
        <v>3444041</v>
      </c>
      <c r="AA316" s="39"/>
      <c r="AB316" s="39"/>
      <c r="AC316" s="39"/>
      <c r="AD316" s="39"/>
      <c r="AE316" s="39"/>
      <c r="AF316" s="39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39">
        <v>3444041</v>
      </c>
      <c r="BC316" s="39"/>
      <c r="BD316" s="39"/>
      <c r="BE316" s="39"/>
      <c r="BF316" s="39"/>
      <c r="BG316" s="39"/>
      <c r="BH316" s="39"/>
      <c r="BI316" s="39">
        <v>16536330</v>
      </c>
      <c r="BJ316" s="39"/>
      <c r="BK316" s="39"/>
      <c r="BL316" s="39"/>
      <c r="BM316" s="39"/>
      <c r="BN316" s="39"/>
      <c r="BO316" s="39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39">
        <v>16536330</v>
      </c>
      <c r="CL316" s="39"/>
      <c r="CM316" s="39"/>
      <c r="CN316" s="39"/>
      <c r="CO316" s="39"/>
      <c r="CP316" s="39"/>
      <c r="CQ316" s="39"/>
    </row>
    <row r="317" spans="2:106" s="13" customFormat="1" ht="33" customHeight="1" x14ac:dyDescent="0.2">
      <c r="B317" s="29">
        <v>2282</v>
      </c>
      <c r="C317" s="29"/>
      <c r="D317" s="29"/>
      <c r="E317" s="29"/>
      <c r="F317" s="29"/>
      <c r="G317" s="28" t="s">
        <v>56</v>
      </c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39">
        <v>11300</v>
      </c>
      <c r="AA317" s="39"/>
      <c r="AB317" s="39"/>
      <c r="AC317" s="39"/>
      <c r="AD317" s="39"/>
      <c r="AE317" s="39"/>
      <c r="AF317" s="39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39">
        <v>11300</v>
      </c>
      <c r="BC317" s="39"/>
      <c r="BD317" s="39"/>
      <c r="BE317" s="39"/>
      <c r="BF317" s="39"/>
      <c r="BG317" s="39"/>
      <c r="BH317" s="39"/>
      <c r="BI317" s="24">
        <v>0</v>
      </c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>
        <v>0</v>
      </c>
      <c r="CL317" s="24"/>
      <c r="CM317" s="24"/>
      <c r="CN317" s="24"/>
      <c r="CO317" s="24"/>
      <c r="CP317" s="24"/>
      <c r="CQ317" s="24"/>
    </row>
    <row r="318" spans="2:106" s="13" customFormat="1" ht="21.95" customHeight="1" x14ac:dyDescent="0.2">
      <c r="B318" s="29">
        <v>2610</v>
      </c>
      <c r="C318" s="29"/>
      <c r="D318" s="29"/>
      <c r="E318" s="29"/>
      <c r="F318" s="29"/>
      <c r="G318" s="28" t="s">
        <v>57</v>
      </c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39">
        <v>2359100</v>
      </c>
      <c r="AA318" s="39"/>
      <c r="AB318" s="39"/>
      <c r="AC318" s="39"/>
      <c r="AD318" s="39"/>
      <c r="AE318" s="39"/>
      <c r="AF318" s="39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39">
        <v>2359100</v>
      </c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39"/>
      <c r="CL318" s="39"/>
      <c r="CM318" s="39"/>
      <c r="CN318" s="39"/>
      <c r="CO318" s="39"/>
      <c r="CP318" s="39"/>
      <c r="CQ318" s="39"/>
    </row>
    <row r="319" spans="2:106" s="13" customFormat="1" ht="29.25" customHeight="1" x14ac:dyDescent="0.2">
      <c r="B319" s="29">
        <v>3110</v>
      </c>
      <c r="C319" s="29"/>
      <c r="D319" s="29"/>
      <c r="E319" s="29"/>
      <c r="F319" s="29"/>
      <c r="G319" s="28" t="s">
        <v>201</v>
      </c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39">
        <v>0</v>
      </c>
      <c r="AA319" s="39"/>
      <c r="AB319" s="39"/>
      <c r="AC319" s="39"/>
      <c r="AD319" s="39"/>
      <c r="AE319" s="39"/>
      <c r="AF319" s="39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39">
        <v>0</v>
      </c>
      <c r="BC319" s="39"/>
      <c r="BD319" s="39"/>
      <c r="BE319" s="39"/>
      <c r="BF319" s="39"/>
      <c r="BG319" s="39"/>
      <c r="BH319" s="39"/>
      <c r="BI319" s="39">
        <v>150000</v>
      </c>
      <c r="BJ319" s="39"/>
      <c r="BK319" s="39"/>
      <c r="BL319" s="39"/>
      <c r="BM319" s="39"/>
      <c r="BN319" s="39"/>
      <c r="BO319" s="39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39">
        <v>150000</v>
      </c>
      <c r="CL319" s="39"/>
      <c r="CM319" s="39"/>
      <c r="CN319" s="39"/>
      <c r="CO319" s="39"/>
      <c r="CP319" s="39"/>
      <c r="CQ319" s="39"/>
    </row>
    <row r="320" spans="2:106" s="13" customFormat="1" ht="12.95" customHeight="1" x14ac:dyDescent="0.2">
      <c r="B320" s="24"/>
      <c r="C320" s="24"/>
      <c r="D320" s="24"/>
      <c r="E320" s="24"/>
      <c r="F320" s="24"/>
      <c r="G320" s="25" t="s">
        <v>47</v>
      </c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39">
        <v>5978866</v>
      </c>
      <c r="AA320" s="39"/>
      <c r="AB320" s="39"/>
      <c r="AC320" s="39"/>
      <c r="AD320" s="39"/>
      <c r="AE320" s="39"/>
      <c r="AF320" s="39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39">
        <v>5978866</v>
      </c>
      <c r="BC320" s="39"/>
      <c r="BD320" s="39"/>
      <c r="BE320" s="39"/>
      <c r="BF320" s="39"/>
      <c r="BG320" s="39"/>
      <c r="BH320" s="39"/>
      <c r="BI320" s="39">
        <v>17055000</v>
      </c>
      <c r="BJ320" s="39"/>
      <c r="BK320" s="39"/>
      <c r="BL320" s="39"/>
      <c r="BM320" s="39"/>
      <c r="BN320" s="39"/>
      <c r="BO320" s="39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39">
        <v>17055000</v>
      </c>
      <c r="CL320" s="39"/>
      <c r="CM320" s="39"/>
      <c r="CN320" s="39"/>
      <c r="CO320" s="39"/>
      <c r="CP320" s="39"/>
      <c r="CQ320" s="39"/>
    </row>
    <row r="322" spans="1:123" ht="12.95" customHeight="1" x14ac:dyDescent="0.2">
      <c r="C322" s="20" t="s">
        <v>185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</row>
    <row r="323" spans="1:123" ht="12.95" customHeight="1" x14ac:dyDescent="0.2">
      <c r="CS323" s="30" t="s">
        <v>32</v>
      </c>
      <c r="CT323" s="30"/>
      <c r="CU323" s="30"/>
      <c r="CV323" s="30"/>
      <c r="CW323" s="30"/>
    </row>
    <row r="324" spans="1:123" s="12" customFormat="1" ht="93.75" customHeight="1" x14ac:dyDescent="0.2">
      <c r="B324" s="31" t="s">
        <v>167</v>
      </c>
      <c r="C324" s="31"/>
      <c r="D324" s="31"/>
      <c r="E324" s="31"/>
      <c r="F324" s="31"/>
      <c r="G324" s="32" t="s">
        <v>34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3" t="s">
        <v>168</v>
      </c>
      <c r="AA324" s="33"/>
      <c r="AB324" s="33"/>
      <c r="AC324" s="33"/>
      <c r="AD324" s="33"/>
      <c r="AE324" s="33"/>
      <c r="AF324" s="33"/>
      <c r="AG324" s="33" t="s">
        <v>169</v>
      </c>
      <c r="AH324" s="33"/>
      <c r="AI324" s="33"/>
      <c r="AJ324" s="33"/>
      <c r="AK324" s="33"/>
      <c r="AL324" s="33"/>
      <c r="AM324" s="33"/>
      <c r="AN324" s="33" t="s">
        <v>186</v>
      </c>
      <c r="AO324" s="33"/>
      <c r="AP324" s="33"/>
      <c r="AQ324" s="33"/>
      <c r="AR324" s="33"/>
      <c r="AS324" s="33"/>
      <c r="AT324" s="33"/>
      <c r="AU324" s="33" t="s">
        <v>187</v>
      </c>
      <c r="AV324" s="33"/>
      <c r="AW324" s="33"/>
      <c r="AX324" s="33"/>
      <c r="AY324" s="33"/>
      <c r="AZ324" s="33"/>
      <c r="BA324" s="33"/>
      <c r="BB324" s="33" t="s">
        <v>188</v>
      </c>
      <c r="BC324" s="33"/>
      <c r="BD324" s="33"/>
      <c r="BE324" s="33"/>
      <c r="BF324" s="33"/>
      <c r="BG324" s="33"/>
      <c r="BH324" s="33"/>
      <c r="BI324" s="32" t="s">
        <v>189</v>
      </c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4" t="s">
        <v>190</v>
      </c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</row>
    <row r="325" spans="1:123" s="12" customFormat="1" ht="12.95" customHeight="1" x14ac:dyDescent="0.2">
      <c r="B325" s="35">
        <v>1</v>
      </c>
      <c r="C325" s="35"/>
      <c r="D325" s="35"/>
      <c r="E325" s="35"/>
      <c r="F325" s="35"/>
      <c r="G325" s="36">
        <v>2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7">
        <v>3</v>
      </c>
      <c r="AA325" s="37"/>
      <c r="AB325" s="37"/>
      <c r="AC325" s="37"/>
      <c r="AD325" s="37"/>
      <c r="AE325" s="37"/>
      <c r="AF325" s="37"/>
      <c r="AG325" s="37">
        <v>4</v>
      </c>
      <c r="AH325" s="37"/>
      <c r="AI325" s="37"/>
      <c r="AJ325" s="37"/>
      <c r="AK325" s="37"/>
      <c r="AL325" s="37"/>
      <c r="AM325" s="37"/>
      <c r="AN325" s="37">
        <v>5</v>
      </c>
      <c r="AO325" s="37"/>
      <c r="AP325" s="37"/>
      <c r="AQ325" s="37"/>
      <c r="AR325" s="37"/>
      <c r="AS325" s="37"/>
      <c r="AT325" s="37"/>
      <c r="AU325" s="37">
        <v>6</v>
      </c>
      <c r="AV325" s="37"/>
      <c r="AW325" s="37"/>
      <c r="AX325" s="37"/>
      <c r="AY325" s="37"/>
      <c r="AZ325" s="37"/>
      <c r="BA325" s="37"/>
      <c r="BB325" s="37">
        <v>7</v>
      </c>
      <c r="BC325" s="37"/>
      <c r="BD325" s="37"/>
      <c r="BE325" s="37"/>
      <c r="BF325" s="37"/>
      <c r="BG325" s="37"/>
      <c r="BH325" s="37"/>
      <c r="BI325" s="36">
        <v>9</v>
      </c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8">
        <v>10</v>
      </c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</row>
    <row r="326" spans="1:123" ht="12.95" customHeight="1" x14ac:dyDescent="0.2">
      <c r="B326" s="29">
        <v>2210</v>
      </c>
      <c r="C326" s="29"/>
      <c r="D326" s="29"/>
      <c r="E326" s="29"/>
      <c r="F326" s="29"/>
      <c r="G326" s="28" t="s">
        <v>54</v>
      </c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6">
        <v>335343</v>
      </c>
      <c r="AA326" s="26"/>
      <c r="AB326" s="26"/>
      <c r="AC326" s="26"/>
      <c r="AD326" s="26"/>
      <c r="AE326" s="26"/>
      <c r="AF326" s="26"/>
      <c r="AG326" s="26">
        <v>335342</v>
      </c>
      <c r="AH326" s="26"/>
      <c r="AI326" s="26"/>
      <c r="AJ326" s="26"/>
      <c r="AK326" s="26"/>
      <c r="AL326" s="26"/>
      <c r="AM326" s="26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</row>
    <row r="327" spans="1:123" ht="12.95" customHeight="1" x14ac:dyDescent="0.2">
      <c r="B327" s="29">
        <v>2240</v>
      </c>
      <c r="C327" s="29"/>
      <c r="D327" s="29"/>
      <c r="E327" s="29"/>
      <c r="F327" s="29"/>
      <c r="G327" s="28" t="s">
        <v>55</v>
      </c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6">
        <v>3998207</v>
      </c>
      <c r="AA327" s="26"/>
      <c r="AB327" s="26"/>
      <c r="AC327" s="26"/>
      <c r="AD327" s="26"/>
      <c r="AE327" s="26"/>
      <c r="AF327" s="26"/>
      <c r="AG327" s="26">
        <v>3989215</v>
      </c>
      <c r="AH327" s="26"/>
      <c r="AI327" s="26"/>
      <c r="AJ327" s="26"/>
      <c r="AK327" s="26"/>
      <c r="AL327" s="26"/>
      <c r="AM327" s="26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</row>
    <row r="328" spans="1:123" ht="33" customHeight="1" x14ac:dyDescent="0.2">
      <c r="B328" s="29">
        <v>2282</v>
      </c>
      <c r="C328" s="29"/>
      <c r="D328" s="29"/>
      <c r="E328" s="29"/>
      <c r="F328" s="29"/>
      <c r="G328" s="28" t="s">
        <v>56</v>
      </c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6">
        <v>80450</v>
      </c>
      <c r="AA328" s="26"/>
      <c r="AB328" s="26"/>
      <c r="AC328" s="26"/>
      <c r="AD328" s="26"/>
      <c r="AE328" s="26"/>
      <c r="AF328" s="26"/>
      <c r="AG328" s="26">
        <v>80450</v>
      </c>
      <c r="AH328" s="26"/>
      <c r="AI328" s="26"/>
      <c r="AJ328" s="26"/>
      <c r="AK328" s="26"/>
      <c r="AL328" s="26"/>
      <c r="AM328" s="26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</row>
    <row r="329" spans="1:123" ht="21.95" customHeight="1" x14ac:dyDescent="0.2">
      <c r="B329" s="29">
        <v>2610</v>
      </c>
      <c r="C329" s="29"/>
      <c r="D329" s="29"/>
      <c r="E329" s="29"/>
      <c r="F329" s="29"/>
      <c r="G329" s="28" t="s">
        <v>57</v>
      </c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6">
        <v>1809100</v>
      </c>
      <c r="AA329" s="26"/>
      <c r="AB329" s="26"/>
      <c r="AC329" s="26"/>
      <c r="AD329" s="26"/>
      <c r="AE329" s="26"/>
      <c r="AF329" s="26"/>
      <c r="AG329" s="26">
        <v>1774075</v>
      </c>
      <c r="AH329" s="26"/>
      <c r="AI329" s="26"/>
      <c r="AJ329" s="26"/>
      <c r="AK329" s="26"/>
      <c r="AL329" s="26"/>
      <c r="AM329" s="26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</row>
    <row r="330" spans="1:123" ht="27" customHeight="1" x14ac:dyDescent="0.2">
      <c r="A330" s="18"/>
      <c r="B330" s="29">
        <v>3110</v>
      </c>
      <c r="C330" s="29"/>
      <c r="D330" s="29"/>
      <c r="E330" s="29"/>
      <c r="F330" s="29"/>
      <c r="G330" s="28" t="s">
        <v>201</v>
      </c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6">
        <v>0</v>
      </c>
      <c r="AA330" s="26"/>
      <c r="AB330" s="26"/>
      <c r="AC330" s="26"/>
      <c r="AD330" s="26"/>
      <c r="AE330" s="26"/>
      <c r="AF330" s="26"/>
      <c r="AG330" s="26">
        <v>0</v>
      </c>
      <c r="AH330" s="26"/>
      <c r="AI330" s="26"/>
      <c r="AJ330" s="26"/>
      <c r="AK330" s="26"/>
      <c r="AL330" s="26"/>
      <c r="AM330" s="26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</row>
    <row r="331" spans="1:123" ht="12.95" customHeight="1" x14ac:dyDescent="0.2">
      <c r="B331" s="24"/>
      <c r="C331" s="24"/>
      <c r="D331" s="24"/>
      <c r="E331" s="24"/>
      <c r="F331" s="24"/>
      <c r="G331" s="25" t="s">
        <v>47</v>
      </c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6">
        <v>6223100</v>
      </c>
      <c r="AA331" s="26"/>
      <c r="AB331" s="26"/>
      <c r="AC331" s="26"/>
      <c r="AD331" s="26"/>
      <c r="AE331" s="26"/>
      <c r="AF331" s="26"/>
      <c r="AG331" s="26">
        <v>6179082</v>
      </c>
      <c r="AH331" s="26"/>
      <c r="AI331" s="26"/>
      <c r="AJ331" s="26"/>
      <c r="AK331" s="26"/>
      <c r="AL331" s="26"/>
      <c r="AM331" s="26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</row>
    <row r="333" spans="1:123" ht="12.95" customHeight="1" x14ac:dyDescent="0.2">
      <c r="C333" s="20" t="s">
        <v>191</v>
      </c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</row>
    <row r="334" spans="1:123" ht="12.95" customHeight="1" x14ac:dyDescent="0.2"/>
    <row r="335" spans="1:123" ht="12.95" customHeight="1" x14ac:dyDescent="0.2">
      <c r="D335" s="20" t="s">
        <v>192</v>
      </c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</row>
    <row r="337" spans="1:123" ht="26.1" customHeight="1" x14ac:dyDescent="0.2">
      <c r="C337" s="20" t="s">
        <v>193</v>
      </c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</row>
    <row r="338" spans="1:123" ht="45.75" customHeight="1" x14ac:dyDescent="0.2">
      <c r="A338" s="18"/>
      <c r="B338" s="18"/>
      <c r="C338" s="19"/>
      <c r="D338" s="19"/>
      <c r="E338" s="20" t="s">
        <v>202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</row>
    <row r="339" spans="1:123" ht="12.95" customHeight="1" x14ac:dyDescent="0.2"/>
    <row r="340" spans="1:123" ht="12.95" customHeight="1" x14ac:dyDescent="0.2"/>
    <row r="342" spans="1:123" ht="26.1" customHeight="1" x14ac:dyDescent="0.2">
      <c r="D342" s="20" t="s">
        <v>194</v>
      </c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Z342" s="21" t="s">
        <v>195</v>
      </c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</row>
    <row r="343" spans="1:123" ht="12.95" customHeight="1" x14ac:dyDescent="0.2">
      <c r="AD343" s="22" t="s">
        <v>196</v>
      </c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Z343" s="22" t="s">
        <v>197</v>
      </c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</row>
    <row r="345" spans="1:123" ht="26.1" customHeight="1" x14ac:dyDescent="0.2">
      <c r="D345" s="20" t="s">
        <v>198</v>
      </c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Z345" s="21" t="s">
        <v>199</v>
      </c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</row>
    <row r="346" spans="1:123" ht="12.95" customHeight="1" x14ac:dyDescent="0.2">
      <c r="AD346" s="22" t="s">
        <v>196</v>
      </c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Z346" s="22" t="s">
        <v>197</v>
      </c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</row>
    <row r="347" spans="1:123" s="17" customFormat="1" ht="12.95" customHeight="1" x14ac:dyDescent="0.15"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</sheetData>
  <mergeCells count="2496">
    <mergeCell ref="BP319:BV319"/>
    <mergeCell ref="BW319:CC319"/>
    <mergeCell ref="CD319:CJ319"/>
    <mergeCell ref="CK319:CQ319"/>
    <mergeCell ref="B306:F306"/>
    <mergeCell ref="G306:Y306"/>
    <mergeCell ref="Z306:AF306"/>
    <mergeCell ref="AG306:AL306"/>
    <mergeCell ref="AM306:AS306"/>
    <mergeCell ref="AT306:AZ306"/>
    <mergeCell ref="BA306:BH306"/>
    <mergeCell ref="BI306:BO306"/>
    <mergeCell ref="BP306:BV306"/>
    <mergeCell ref="BW306:CD306"/>
    <mergeCell ref="B330:F330"/>
    <mergeCell ref="G330:Y330"/>
    <mergeCell ref="Z330:AF330"/>
    <mergeCell ref="AG330:AM330"/>
    <mergeCell ref="AN330:AT330"/>
    <mergeCell ref="AU330:BA330"/>
    <mergeCell ref="BB330:BH330"/>
    <mergeCell ref="BI330:BW330"/>
    <mergeCell ref="BX330:CX330"/>
    <mergeCell ref="B307:F307"/>
    <mergeCell ref="G307:Y307"/>
    <mergeCell ref="Z307:AF307"/>
    <mergeCell ref="AG307:AL307"/>
    <mergeCell ref="AM307:AS307"/>
    <mergeCell ref="AT307:AZ307"/>
    <mergeCell ref="BA307:BH307"/>
    <mergeCell ref="BI307:BO307"/>
    <mergeCell ref="BP307:BV307"/>
    <mergeCell ref="AJ65:AP65"/>
    <mergeCell ref="AQ65:AV65"/>
    <mergeCell ref="AW65:BC65"/>
    <mergeCell ref="BD65:BI65"/>
    <mergeCell ref="BJ65:BP65"/>
    <mergeCell ref="BQ65:BV65"/>
    <mergeCell ref="BW65:CB65"/>
    <mergeCell ref="CC65:CH65"/>
    <mergeCell ref="CI65:CO65"/>
    <mergeCell ref="CP65:CU65"/>
    <mergeCell ref="B86:F86"/>
    <mergeCell ref="G86:X86"/>
    <mergeCell ref="Y86:AC86"/>
    <mergeCell ref="AD86:AI86"/>
    <mergeCell ref="AJ86:AP86"/>
    <mergeCell ref="AQ86:AV86"/>
    <mergeCell ref="AW86:BC86"/>
    <mergeCell ref="BD86:BI86"/>
    <mergeCell ref="BJ86:BP86"/>
    <mergeCell ref="BQ86:BV86"/>
    <mergeCell ref="C68:DB68"/>
    <mergeCell ref="CP69:CT69"/>
    <mergeCell ref="B70:F72"/>
    <mergeCell ref="G70:X72"/>
    <mergeCell ref="Y70:AV70"/>
    <mergeCell ref="AW70:BV70"/>
    <mergeCell ref="BW70:CU70"/>
    <mergeCell ref="Y71:AC72"/>
    <mergeCell ref="AD71:AI72"/>
    <mergeCell ref="AJ71:AP72"/>
    <mergeCell ref="AQ71:AV72"/>
    <mergeCell ref="AW71:BC72"/>
    <mergeCell ref="BL1:CX1"/>
    <mergeCell ref="BL2:CX2"/>
    <mergeCell ref="BL3:CX3"/>
    <mergeCell ref="BL4:CX4"/>
    <mergeCell ref="A6:CX6"/>
    <mergeCell ref="B8:BH8"/>
    <mergeCell ref="BN8:CD8"/>
    <mergeCell ref="CI8:CY8"/>
    <mergeCell ref="B9:BH9"/>
    <mergeCell ref="BN9:CE9"/>
    <mergeCell ref="CI9:CZ9"/>
    <mergeCell ref="B11:BH11"/>
    <mergeCell ref="BN11:CD11"/>
    <mergeCell ref="CI11:CY11"/>
    <mergeCell ref="B12:BH12"/>
    <mergeCell ref="BN12:CD12"/>
    <mergeCell ref="CI12:CZ12"/>
    <mergeCell ref="C14:M14"/>
    <mergeCell ref="Q14:AA14"/>
    <mergeCell ref="AD14:AN14"/>
    <mergeCell ref="AR14:CD14"/>
    <mergeCell ref="CI14:CY14"/>
    <mergeCell ref="C15:M15"/>
    <mergeCell ref="Q15:AA15"/>
    <mergeCell ref="AD15:AN15"/>
    <mergeCell ref="AR15:CD15"/>
    <mergeCell ref="CI15:CZ15"/>
    <mergeCell ref="B17:CY17"/>
    <mergeCell ref="B18:CY18"/>
    <mergeCell ref="C19:CZ19"/>
    <mergeCell ref="B21:BL21"/>
    <mergeCell ref="E22:CX22"/>
    <mergeCell ref="E23:CX23"/>
    <mergeCell ref="E24:CX24"/>
    <mergeCell ref="E25:CX25"/>
    <mergeCell ref="E26:CX26"/>
    <mergeCell ref="B28:CZ28"/>
    <mergeCell ref="C30:CZ30"/>
    <mergeCell ref="B32:DA32"/>
    <mergeCell ref="B34:DA34"/>
    <mergeCell ref="CO35:CS35"/>
    <mergeCell ref="B36:F38"/>
    <mergeCell ref="G36:W38"/>
    <mergeCell ref="X36:AV36"/>
    <mergeCell ref="AW36:BU36"/>
    <mergeCell ref="BV36:CT36"/>
    <mergeCell ref="X37:AC38"/>
    <mergeCell ref="AD37:AI38"/>
    <mergeCell ref="AJ37:AP38"/>
    <mergeCell ref="AQ37:AV38"/>
    <mergeCell ref="AW37:BB38"/>
    <mergeCell ref="BC37:BH38"/>
    <mergeCell ref="BI37:BO38"/>
    <mergeCell ref="BP37:BU38"/>
    <mergeCell ref="BV37:CA38"/>
    <mergeCell ref="CB37:CG38"/>
    <mergeCell ref="CH37:CN38"/>
    <mergeCell ref="CO37:CT38"/>
    <mergeCell ref="B39:F39"/>
    <mergeCell ref="G39:W39"/>
    <mergeCell ref="X39:AC39"/>
    <mergeCell ref="AD39:AI39"/>
    <mergeCell ref="AJ39:AP39"/>
    <mergeCell ref="AQ39:AV39"/>
    <mergeCell ref="AW39:BB39"/>
    <mergeCell ref="BC39:BH39"/>
    <mergeCell ref="BI39:BO39"/>
    <mergeCell ref="BP39:BU39"/>
    <mergeCell ref="BV39:CA39"/>
    <mergeCell ref="CB39:CG39"/>
    <mergeCell ref="CH39:CN39"/>
    <mergeCell ref="CO39:CT39"/>
    <mergeCell ref="B40:F40"/>
    <mergeCell ref="G40:W40"/>
    <mergeCell ref="X40:AC40"/>
    <mergeCell ref="AD40:AI40"/>
    <mergeCell ref="AJ40:AP40"/>
    <mergeCell ref="AQ40:AV40"/>
    <mergeCell ref="AW40:BB40"/>
    <mergeCell ref="BC40:BH40"/>
    <mergeCell ref="BI40:BO40"/>
    <mergeCell ref="BP40:BU40"/>
    <mergeCell ref="BV40:CA40"/>
    <mergeCell ref="CB40:CG40"/>
    <mergeCell ref="CH40:CN40"/>
    <mergeCell ref="CO40:CT40"/>
    <mergeCell ref="B41:F41"/>
    <mergeCell ref="G41:W41"/>
    <mergeCell ref="X41:AC41"/>
    <mergeCell ref="AD41:AI41"/>
    <mergeCell ref="AJ41:AP41"/>
    <mergeCell ref="AQ41:AV41"/>
    <mergeCell ref="AW41:BB41"/>
    <mergeCell ref="BC41:BH41"/>
    <mergeCell ref="BI41:BO41"/>
    <mergeCell ref="BP41:BU41"/>
    <mergeCell ref="BV41:CA41"/>
    <mergeCell ref="CB41:CG41"/>
    <mergeCell ref="CH41:CN41"/>
    <mergeCell ref="CO41:CT41"/>
    <mergeCell ref="B42:W42"/>
    <mergeCell ref="X42:AC42"/>
    <mergeCell ref="AD42:AI42"/>
    <mergeCell ref="AJ42:AP42"/>
    <mergeCell ref="AQ42:AV42"/>
    <mergeCell ref="AW42:BB42"/>
    <mergeCell ref="BC42:BH42"/>
    <mergeCell ref="BI42:BO42"/>
    <mergeCell ref="BP42:BU42"/>
    <mergeCell ref="BV42:CA42"/>
    <mergeCell ref="CB42:CG42"/>
    <mergeCell ref="CH42:CN42"/>
    <mergeCell ref="CO42:CT42"/>
    <mergeCell ref="B44:DA44"/>
    <mergeCell ref="BP45:BT45"/>
    <mergeCell ref="B46:F48"/>
    <mergeCell ref="G46:W48"/>
    <mergeCell ref="X46:AV46"/>
    <mergeCell ref="AW46:BU46"/>
    <mergeCell ref="X47:AC48"/>
    <mergeCell ref="AD47:AI48"/>
    <mergeCell ref="AJ47:AP48"/>
    <mergeCell ref="AQ47:AV48"/>
    <mergeCell ref="AW47:BB48"/>
    <mergeCell ref="BC47:BH48"/>
    <mergeCell ref="BI47:BO48"/>
    <mergeCell ref="BP47:BU48"/>
    <mergeCell ref="B49:F49"/>
    <mergeCell ref="G49:W49"/>
    <mergeCell ref="X49:AC49"/>
    <mergeCell ref="AD49:AI49"/>
    <mergeCell ref="AJ49:AP49"/>
    <mergeCell ref="AQ49:AV49"/>
    <mergeCell ref="AW49:BB49"/>
    <mergeCell ref="BC49:BH49"/>
    <mergeCell ref="BI49:BO49"/>
    <mergeCell ref="BP49:BU49"/>
    <mergeCell ref="B50:F50"/>
    <mergeCell ref="G50:W50"/>
    <mergeCell ref="X50:AC50"/>
    <mergeCell ref="AD50:AI50"/>
    <mergeCell ref="AJ50:AP50"/>
    <mergeCell ref="AQ50:AV50"/>
    <mergeCell ref="AW50:BB50"/>
    <mergeCell ref="BC50:BH50"/>
    <mergeCell ref="BI50:BO50"/>
    <mergeCell ref="BP50:BU50"/>
    <mergeCell ref="B52:W52"/>
    <mergeCell ref="X52:AC52"/>
    <mergeCell ref="AD52:AI52"/>
    <mergeCell ref="AJ52:AP52"/>
    <mergeCell ref="AQ52:AV52"/>
    <mergeCell ref="AW52:BB52"/>
    <mergeCell ref="BC52:BH52"/>
    <mergeCell ref="BI52:BO52"/>
    <mergeCell ref="BP52:BU52"/>
    <mergeCell ref="B51:F51"/>
    <mergeCell ref="G51:W51"/>
    <mergeCell ref="X51:AC51"/>
    <mergeCell ref="AD51:AI51"/>
    <mergeCell ref="AJ51:AP51"/>
    <mergeCell ref="AQ51:AV51"/>
    <mergeCell ref="AW51:BB51"/>
    <mergeCell ref="BC51:BH51"/>
    <mergeCell ref="BI51:BO51"/>
    <mergeCell ref="BP51:BU51"/>
    <mergeCell ref="B54:DA54"/>
    <mergeCell ref="C55:DB55"/>
    <mergeCell ref="CP56:CT56"/>
    <mergeCell ref="B57:F59"/>
    <mergeCell ref="G57:X59"/>
    <mergeCell ref="Y57:AV57"/>
    <mergeCell ref="AW57:BV57"/>
    <mergeCell ref="BW57:CU57"/>
    <mergeCell ref="Y58:AC59"/>
    <mergeCell ref="AD58:AI59"/>
    <mergeCell ref="AJ58:AP59"/>
    <mergeCell ref="AQ58:AV59"/>
    <mergeCell ref="AW58:BC59"/>
    <mergeCell ref="BD58:BI59"/>
    <mergeCell ref="BJ58:BP59"/>
    <mergeCell ref="BQ58:BV59"/>
    <mergeCell ref="BW58:CB59"/>
    <mergeCell ref="CC58:CH59"/>
    <mergeCell ref="CI58:CO59"/>
    <mergeCell ref="CP58:CU59"/>
    <mergeCell ref="B60:F60"/>
    <mergeCell ref="G60:X60"/>
    <mergeCell ref="Y60:AC60"/>
    <mergeCell ref="AD60:AI60"/>
    <mergeCell ref="AJ60:AP60"/>
    <mergeCell ref="AQ60:AV60"/>
    <mergeCell ref="AW60:BC60"/>
    <mergeCell ref="BD60:BI60"/>
    <mergeCell ref="BJ60:BP60"/>
    <mergeCell ref="BQ60:BV60"/>
    <mergeCell ref="BW60:CB60"/>
    <mergeCell ref="CC60:CH60"/>
    <mergeCell ref="CI60:CO60"/>
    <mergeCell ref="CP60:CU60"/>
    <mergeCell ref="B61:F61"/>
    <mergeCell ref="G61:X61"/>
    <mergeCell ref="Y61:AC61"/>
    <mergeCell ref="AD61:AI61"/>
    <mergeCell ref="AJ61:AP61"/>
    <mergeCell ref="AQ61:AV61"/>
    <mergeCell ref="AW61:BC61"/>
    <mergeCell ref="BD61:BI61"/>
    <mergeCell ref="BJ61:BP61"/>
    <mergeCell ref="BQ61:BV61"/>
    <mergeCell ref="BW61:CB61"/>
    <mergeCell ref="CC61:CH61"/>
    <mergeCell ref="CI61:CO61"/>
    <mergeCell ref="CP61:CU61"/>
    <mergeCell ref="B62:F62"/>
    <mergeCell ref="G62:X62"/>
    <mergeCell ref="Y62:AC62"/>
    <mergeCell ref="AD62:AI62"/>
    <mergeCell ref="AJ62:AP62"/>
    <mergeCell ref="AQ62:AV62"/>
    <mergeCell ref="AW62:BC62"/>
    <mergeCell ref="BD62:BI62"/>
    <mergeCell ref="BJ62:BP62"/>
    <mergeCell ref="BQ62:BV62"/>
    <mergeCell ref="BW62:CB62"/>
    <mergeCell ref="CC62:CH62"/>
    <mergeCell ref="CI62:CO62"/>
    <mergeCell ref="CP62:CU62"/>
    <mergeCell ref="B63:F63"/>
    <mergeCell ref="G63:X63"/>
    <mergeCell ref="Y63:AC63"/>
    <mergeCell ref="AD63:AI63"/>
    <mergeCell ref="AJ63:AP63"/>
    <mergeCell ref="AQ63:AV63"/>
    <mergeCell ref="AW63:BC63"/>
    <mergeCell ref="BD63:BI63"/>
    <mergeCell ref="BJ63:BP63"/>
    <mergeCell ref="BQ63:BV63"/>
    <mergeCell ref="BW63:CB63"/>
    <mergeCell ref="CC63:CH63"/>
    <mergeCell ref="CI63:CO63"/>
    <mergeCell ref="CP63:CU63"/>
    <mergeCell ref="B64:F64"/>
    <mergeCell ref="G64:X64"/>
    <mergeCell ref="Y64:AC64"/>
    <mergeCell ref="AD64:AI64"/>
    <mergeCell ref="AJ64:AP64"/>
    <mergeCell ref="AQ64:AV64"/>
    <mergeCell ref="AW64:BC64"/>
    <mergeCell ref="BD64:BI64"/>
    <mergeCell ref="BJ64:BP64"/>
    <mergeCell ref="BQ64:BV64"/>
    <mergeCell ref="BW64:CB64"/>
    <mergeCell ref="CC64:CH64"/>
    <mergeCell ref="CI64:CO64"/>
    <mergeCell ref="CP64:CU64"/>
    <mergeCell ref="B66:F66"/>
    <mergeCell ref="G66:X66"/>
    <mergeCell ref="Y66:AC66"/>
    <mergeCell ref="AD66:AI66"/>
    <mergeCell ref="AJ66:AP66"/>
    <mergeCell ref="AQ66:AV66"/>
    <mergeCell ref="AW66:BC66"/>
    <mergeCell ref="BD66:BI66"/>
    <mergeCell ref="BJ66:BP66"/>
    <mergeCell ref="BQ66:BV66"/>
    <mergeCell ref="BW66:CB66"/>
    <mergeCell ref="CC66:CH66"/>
    <mergeCell ref="CI66:CO66"/>
    <mergeCell ref="CP66:CU66"/>
    <mergeCell ref="B65:F65"/>
    <mergeCell ref="G65:X65"/>
    <mergeCell ref="Y65:AC65"/>
    <mergeCell ref="AD65:AI65"/>
    <mergeCell ref="BD71:BI72"/>
    <mergeCell ref="BJ71:BP72"/>
    <mergeCell ref="BQ71:BV72"/>
    <mergeCell ref="BW71:CB72"/>
    <mergeCell ref="CC71:CH72"/>
    <mergeCell ref="CI71:CO72"/>
    <mergeCell ref="CP71:CU72"/>
    <mergeCell ref="B73:F73"/>
    <mergeCell ref="G73:X73"/>
    <mergeCell ref="Y73:AC73"/>
    <mergeCell ref="AD73:AI73"/>
    <mergeCell ref="AJ73:AP73"/>
    <mergeCell ref="AQ73:AV73"/>
    <mergeCell ref="AW73:BC73"/>
    <mergeCell ref="BD73:BI73"/>
    <mergeCell ref="BJ73:BP73"/>
    <mergeCell ref="BQ73:BV73"/>
    <mergeCell ref="BW73:CB73"/>
    <mergeCell ref="CC73:CH73"/>
    <mergeCell ref="CI73:CO73"/>
    <mergeCell ref="CP73:CU73"/>
    <mergeCell ref="B74:F74"/>
    <mergeCell ref="G74:X74"/>
    <mergeCell ref="Y74:AC74"/>
    <mergeCell ref="AD74:AI74"/>
    <mergeCell ref="AJ74:AP74"/>
    <mergeCell ref="AQ74:AV74"/>
    <mergeCell ref="AW74:BC74"/>
    <mergeCell ref="BD74:BI74"/>
    <mergeCell ref="BJ74:BP74"/>
    <mergeCell ref="BQ74:BV74"/>
    <mergeCell ref="BW74:CB74"/>
    <mergeCell ref="CC74:CH74"/>
    <mergeCell ref="CI74:CO74"/>
    <mergeCell ref="CP74:CU74"/>
    <mergeCell ref="C76:DB76"/>
    <mergeCell ref="BQ77:BU77"/>
    <mergeCell ref="B78:F80"/>
    <mergeCell ref="G78:X80"/>
    <mergeCell ref="Y78:AV78"/>
    <mergeCell ref="AW78:BV78"/>
    <mergeCell ref="Y79:AC80"/>
    <mergeCell ref="AD79:AI80"/>
    <mergeCell ref="AJ79:AP80"/>
    <mergeCell ref="AQ79:AV80"/>
    <mergeCell ref="AW79:BC80"/>
    <mergeCell ref="BD79:BI80"/>
    <mergeCell ref="BJ79:BP80"/>
    <mergeCell ref="BQ79:BV80"/>
    <mergeCell ref="B81:F81"/>
    <mergeCell ref="G81:X81"/>
    <mergeCell ref="Y81:AC81"/>
    <mergeCell ref="AD81:AI81"/>
    <mergeCell ref="AJ81:AP81"/>
    <mergeCell ref="AQ81:AV81"/>
    <mergeCell ref="AW81:BC81"/>
    <mergeCell ref="BD81:BI81"/>
    <mergeCell ref="BJ81:BP81"/>
    <mergeCell ref="BQ81:BV81"/>
    <mergeCell ref="B82:F82"/>
    <mergeCell ref="G82:X82"/>
    <mergeCell ref="Y82:AC82"/>
    <mergeCell ref="AD82:AI82"/>
    <mergeCell ref="AJ82:AP82"/>
    <mergeCell ref="AQ82:AV82"/>
    <mergeCell ref="AW82:BC82"/>
    <mergeCell ref="BD82:BI82"/>
    <mergeCell ref="BJ82:BP82"/>
    <mergeCell ref="BQ82:BV82"/>
    <mergeCell ref="B83:F83"/>
    <mergeCell ref="G83:X83"/>
    <mergeCell ref="Y83:AC83"/>
    <mergeCell ref="AD83:AI83"/>
    <mergeCell ref="AJ83:AP83"/>
    <mergeCell ref="AQ83:AV83"/>
    <mergeCell ref="AW83:BC83"/>
    <mergeCell ref="BD83:BI83"/>
    <mergeCell ref="BJ83:BP83"/>
    <mergeCell ref="BQ83:BV83"/>
    <mergeCell ref="B84:F84"/>
    <mergeCell ref="G84:X84"/>
    <mergeCell ref="Y84:AC84"/>
    <mergeCell ref="AD84:AI84"/>
    <mergeCell ref="AJ84:AP84"/>
    <mergeCell ref="AQ84:AV84"/>
    <mergeCell ref="AW84:BC84"/>
    <mergeCell ref="BD84:BI84"/>
    <mergeCell ref="BJ84:BP84"/>
    <mergeCell ref="BQ84:BV84"/>
    <mergeCell ref="B85:F85"/>
    <mergeCell ref="G85:X85"/>
    <mergeCell ref="Y85:AC85"/>
    <mergeCell ref="AD85:AI85"/>
    <mergeCell ref="AJ85:AP85"/>
    <mergeCell ref="AQ85:AV85"/>
    <mergeCell ref="AW85:BC85"/>
    <mergeCell ref="BD85:BI85"/>
    <mergeCell ref="BJ85:BP85"/>
    <mergeCell ref="BQ85:BV85"/>
    <mergeCell ref="B87:F87"/>
    <mergeCell ref="G87:X87"/>
    <mergeCell ref="Y87:AC87"/>
    <mergeCell ref="AD87:AI87"/>
    <mergeCell ref="AJ87:AP87"/>
    <mergeCell ref="AQ87:AV87"/>
    <mergeCell ref="AW87:BC87"/>
    <mergeCell ref="BD87:BI87"/>
    <mergeCell ref="BJ87:BP87"/>
    <mergeCell ref="BQ87:BV87"/>
    <mergeCell ref="C89:DB89"/>
    <mergeCell ref="BQ90:BU90"/>
    <mergeCell ref="B91:F93"/>
    <mergeCell ref="G91:X93"/>
    <mergeCell ref="Y91:AV91"/>
    <mergeCell ref="AW91:BV91"/>
    <mergeCell ref="Y92:AC93"/>
    <mergeCell ref="AD92:AI93"/>
    <mergeCell ref="AJ92:AP93"/>
    <mergeCell ref="AQ92:AV93"/>
    <mergeCell ref="AW92:BC93"/>
    <mergeCell ref="BD92:BI93"/>
    <mergeCell ref="BJ92:BP93"/>
    <mergeCell ref="BQ92:BV93"/>
    <mergeCell ref="B94:F94"/>
    <mergeCell ref="G94:X94"/>
    <mergeCell ref="Y94:AC94"/>
    <mergeCell ref="AD94:AI94"/>
    <mergeCell ref="AJ94:AP94"/>
    <mergeCell ref="AQ94:AV94"/>
    <mergeCell ref="AW94:BC94"/>
    <mergeCell ref="BD94:BI94"/>
    <mergeCell ref="BJ94:BP94"/>
    <mergeCell ref="BQ94:BV94"/>
    <mergeCell ref="B95:F95"/>
    <mergeCell ref="G95:X95"/>
    <mergeCell ref="Y95:AC95"/>
    <mergeCell ref="AD95:AI95"/>
    <mergeCell ref="AJ95:AP95"/>
    <mergeCell ref="AQ95:AV95"/>
    <mergeCell ref="AW95:BC95"/>
    <mergeCell ref="BD95:BI95"/>
    <mergeCell ref="BJ95:BP95"/>
    <mergeCell ref="BQ95:BV95"/>
    <mergeCell ref="C97:DB97"/>
    <mergeCell ref="D98:DC98"/>
    <mergeCell ref="CW99:DA99"/>
    <mergeCell ref="B100:F101"/>
    <mergeCell ref="G100:AB101"/>
    <mergeCell ref="AC100:BB100"/>
    <mergeCell ref="BC100:CB100"/>
    <mergeCell ref="CC100:DB100"/>
    <mergeCell ref="AC101:AH101"/>
    <mergeCell ref="AI101:AO101"/>
    <mergeCell ref="AP101:AV101"/>
    <mergeCell ref="AW101:BB101"/>
    <mergeCell ref="BC101:BH101"/>
    <mergeCell ref="BI101:BO101"/>
    <mergeCell ref="BP101:BV101"/>
    <mergeCell ref="BW101:CB101"/>
    <mergeCell ref="CC101:CH101"/>
    <mergeCell ref="CI101:CO101"/>
    <mergeCell ref="CP101:CV101"/>
    <mergeCell ref="CW101:DB101"/>
    <mergeCell ref="B102:F102"/>
    <mergeCell ref="G102:AB102"/>
    <mergeCell ref="AC102:AH102"/>
    <mergeCell ref="AI102:AO102"/>
    <mergeCell ref="AP102:AV102"/>
    <mergeCell ref="AW102:BB102"/>
    <mergeCell ref="BC102:BH102"/>
    <mergeCell ref="BI102:BO102"/>
    <mergeCell ref="BP102:BV102"/>
    <mergeCell ref="BW102:CB102"/>
    <mergeCell ref="CC102:CH102"/>
    <mergeCell ref="CI102:CO102"/>
    <mergeCell ref="CP102:CV102"/>
    <mergeCell ref="CW102:DB102"/>
    <mergeCell ref="B103:F103"/>
    <mergeCell ref="G103:AB103"/>
    <mergeCell ref="AC103:AH103"/>
    <mergeCell ref="AI103:AO103"/>
    <mergeCell ref="AP103:AV103"/>
    <mergeCell ref="AW103:BB103"/>
    <mergeCell ref="BC103:BH103"/>
    <mergeCell ref="BI103:BO103"/>
    <mergeCell ref="BP103:BV103"/>
    <mergeCell ref="BW103:CB103"/>
    <mergeCell ref="CC103:CH103"/>
    <mergeCell ref="CI103:CO103"/>
    <mergeCell ref="CP103:CV103"/>
    <mergeCell ref="CW103:DB103"/>
    <mergeCell ref="B104:F104"/>
    <mergeCell ref="G104:AB104"/>
    <mergeCell ref="AC104:AH104"/>
    <mergeCell ref="AI104:AO104"/>
    <mergeCell ref="AP104:AV104"/>
    <mergeCell ref="AW104:BB104"/>
    <mergeCell ref="BC104:BH104"/>
    <mergeCell ref="BI104:BO104"/>
    <mergeCell ref="BP104:BV104"/>
    <mergeCell ref="BW104:CB104"/>
    <mergeCell ref="CC104:CH104"/>
    <mergeCell ref="CI104:CO104"/>
    <mergeCell ref="CP104:CV104"/>
    <mergeCell ref="CW104:DB104"/>
    <mergeCell ref="B105:F105"/>
    <mergeCell ref="G105:AB105"/>
    <mergeCell ref="AC105:AH105"/>
    <mergeCell ref="AI105:AO105"/>
    <mergeCell ref="AP105:AV105"/>
    <mergeCell ref="AW105:BB105"/>
    <mergeCell ref="BC105:BH105"/>
    <mergeCell ref="BI105:BO105"/>
    <mergeCell ref="BP105:BV105"/>
    <mergeCell ref="BW105:CB105"/>
    <mergeCell ref="CC105:CH105"/>
    <mergeCell ref="CI105:CO105"/>
    <mergeCell ref="CP105:CV105"/>
    <mergeCell ref="CW105:DB105"/>
    <mergeCell ref="B106:F106"/>
    <mergeCell ref="G106:AB106"/>
    <mergeCell ref="AC106:AH106"/>
    <mergeCell ref="AI106:AO106"/>
    <mergeCell ref="AP106:AV106"/>
    <mergeCell ref="AW106:BB106"/>
    <mergeCell ref="BC106:BH106"/>
    <mergeCell ref="BI106:BO106"/>
    <mergeCell ref="BP106:BV106"/>
    <mergeCell ref="BW106:CB106"/>
    <mergeCell ref="CC106:CH106"/>
    <mergeCell ref="CI106:CO106"/>
    <mergeCell ref="CP106:CV106"/>
    <mergeCell ref="CW106:DB106"/>
    <mergeCell ref="B107:F107"/>
    <mergeCell ref="G107:AB107"/>
    <mergeCell ref="AC107:AH107"/>
    <mergeCell ref="AI107:AO107"/>
    <mergeCell ref="AP107:AV107"/>
    <mergeCell ref="AW107:BB107"/>
    <mergeCell ref="BC107:BH107"/>
    <mergeCell ref="BI107:BO107"/>
    <mergeCell ref="BP107:BV107"/>
    <mergeCell ref="BW107:CB107"/>
    <mergeCell ref="CC107:CH107"/>
    <mergeCell ref="CI107:CO107"/>
    <mergeCell ref="CP107:CV107"/>
    <mergeCell ref="CW107:DB107"/>
    <mergeCell ref="B108:F108"/>
    <mergeCell ref="G108:AB108"/>
    <mergeCell ref="AC108:AH108"/>
    <mergeCell ref="AI108:AO108"/>
    <mergeCell ref="AP108:AV108"/>
    <mergeCell ref="AW108:BB108"/>
    <mergeCell ref="BC108:BH108"/>
    <mergeCell ref="BI108:BO108"/>
    <mergeCell ref="BP108:BV108"/>
    <mergeCell ref="BW108:CB108"/>
    <mergeCell ref="CC108:CH108"/>
    <mergeCell ref="CI108:CO108"/>
    <mergeCell ref="CP108:CV108"/>
    <mergeCell ref="CW108:DB108"/>
    <mergeCell ref="B109:F109"/>
    <mergeCell ref="G109:AB109"/>
    <mergeCell ref="AC109:AH109"/>
    <mergeCell ref="AI109:AO109"/>
    <mergeCell ref="AP109:AV109"/>
    <mergeCell ref="AW109:BB109"/>
    <mergeCell ref="BC109:BH109"/>
    <mergeCell ref="BI109:BO109"/>
    <mergeCell ref="BP109:BV109"/>
    <mergeCell ref="BW109:CB109"/>
    <mergeCell ref="CC109:CH109"/>
    <mergeCell ref="CI109:CO109"/>
    <mergeCell ref="CP109:CV109"/>
    <mergeCell ref="CW109:DB109"/>
    <mergeCell ref="B110:F110"/>
    <mergeCell ref="G110:AB110"/>
    <mergeCell ref="AC110:AH110"/>
    <mergeCell ref="AI110:AO110"/>
    <mergeCell ref="AP110:AV110"/>
    <mergeCell ref="AW110:BB110"/>
    <mergeCell ref="BC110:BH110"/>
    <mergeCell ref="BI110:BO110"/>
    <mergeCell ref="BP110:BV110"/>
    <mergeCell ref="BW110:CB110"/>
    <mergeCell ref="CC110:CH110"/>
    <mergeCell ref="CI110:CO110"/>
    <mergeCell ref="CP110:CV110"/>
    <mergeCell ref="CW110:DB110"/>
    <mergeCell ref="B111:F111"/>
    <mergeCell ref="G111:AB111"/>
    <mergeCell ref="AC111:AH111"/>
    <mergeCell ref="AI111:AO111"/>
    <mergeCell ref="AP111:AV111"/>
    <mergeCell ref="AW111:BB111"/>
    <mergeCell ref="BC111:BH111"/>
    <mergeCell ref="BI111:BO111"/>
    <mergeCell ref="BP111:BV111"/>
    <mergeCell ref="BW111:CB111"/>
    <mergeCell ref="CC111:CH111"/>
    <mergeCell ref="CI111:CO111"/>
    <mergeCell ref="CP111:CV111"/>
    <mergeCell ref="CW111:DB111"/>
    <mergeCell ref="B112:F112"/>
    <mergeCell ref="G112:AB112"/>
    <mergeCell ref="AC112:AH112"/>
    <mergeCell ref="AI112:AO112"/>
    <mergeCell ref="AP112:AV112"/>
    <mergeCell ref="AW112:BB112"/>
    <mergeCell ref="BC112:BH112"/>
    <mergeCell ref="BI112:BO112"/>
    <mergeCell ref="BP112:BV112"/>
    <mergeCell ref="BW112:CB112"/>
    <mergeCell ref="CC112:CH112"/>
    <mergeCell ref="CI112:CO112"/>
    <mergeCell ref="CP112:CV112"/>
    <mergeCell ref="CW112:DB112"/>
    <mergeCell ref="B113:F113"/>
    <mergeCell ref="G113:AB113"/>
    <mergeCell ref="AC113:AH113"/>
    <mergeCell ref="AI113:AO113"/>
    <mergeCell ref="AP113:AV113"/>
    <mergeCell ref="AW113:BB113"/>
    <mergeCell ref="BC113:BH113"/>
    <mergeCell ref="BI113:BO113"/>
    <mergeCell ref="BP113:BV113"/>
    <mergeCell ref="BW113:CB113"/>
    <mergeCell ref="CC113:CH113"/>
    <mergeCell ref="CI113:CO113"/>
    <mergeCell ref="CP113:CV113"/>
    <mergeCell ref="CW113:DB113"/>
    <mergeCell ref="D115:DC115"/>
    <mergeCell ref="BW116:CA116"/>
    <mergeCell ref="B117:F118"/>
    <mergeCell ref="G117:AB118"/>
    <mergeCell ref="AC117:BB117"/>
    <mergeCell ref="BC117:CB117"/>
    <mergeCell ref="AC118:AH118"/>
    <mergeCell ref="AI118:AO118"/>
    <mergeCell ref="AP118:AV118"/>
    <mergeCell ref="AW118:BB118"/>
    <mergeCell ref="BC118:BH118"/>
    <mergeCell ref="BI118:BO118"/>
    <mergeCell ref="BP118:BV118"/>
    <mergeCell ref="BW118:CB118"/>
    <mergeCell ref="B119:F119"/>
    <mergeCell ref="G119:AB119"/>
    <mergeCell ref="AC119:AH119"/>
    <mergeCell ref="AI119:AO119"/>
    <mergeCell ref="AP119:AV119"/>
    <mergeCell ref="AW119:BB119"/>
    <mergeCell ref="BC119:BH119"/>
    <mergeCell ref="BI119:BO119"/>
    <mergeCell ref="BP119:BV119"/>
    <mergeCell ref="BW119:CB119"/>
    <mergeCell ref="B120:F120"/>
    <mergeCell ref="G120:AB120"/>
    <mergeCell ref="AC120:AH120"/>
    <mergeCell ref="AI120:AO120"/>
    <mergeCell ref="AP120:AV120"/>
    <mergeCell ref="AW120:BB120"/>
    <mergeCell ref="BC120:BH120"/>
    <mergeCell ref="BI120:BO120"/>
    <mergeCell ref="BP120:BV120"/>
    <mergeCell ref="BW120:CB120"/>
    <mergeCell ref="B121:F121"/>
    <mergeCell ref="G121:AB121"/>
    <mergeCell ref="AC121:AH121"/>
    <mergeCell ref="AI121:AO121"/>
    <mergeCell ref="AP121:AV121"/>
    <mergeCell ref="AW121:BB121"/>
    <mergeCell ref="BC121:BH121"/>
    <mergeCell ref="BI121:BO121"/>
    <mergeCell ref="BP121:BV121"/>
    <mergeCell ref="BW121:CB121"/>
    <mergeCell ref="B122:F122"/>
    <mergeCell ref="G122:AB122"/>
    <mergeCell ref="AC122:AH122"/>
    <mergeCell ref="AI122:AO122"/>
    <mergeCell ref="AP122:AV122"/>
    <mergeCell ref="AW122:BB122"/>
    <mergeCell ref="BC122:BH122"/>
    <mergeCell ref="BI122:BO122"/>
    <mergeCell ref="BP122:BV122"/>
    <mergeCell ref="BW122:CB122"/>
    <mergeCell ref="B123:F123"/>
    <mergeCell ref="G123:AB123"/>
    <mergeCell ref="AC123:AH123"/>
    <mergeCell ref="AI123:AO123"/>
    <mergeCell ref="AP123:AV123"/>
    <mergeCell ref="AW123:BB123"/>
    <mergeCell ref="BC123:BH123"/>
    <mergeCell ref="BI123:BO123"/>
    <mergeCell ref="BP123:BV123"/>
    <mergeCell ref="BW123:CB123"/>
    <mergeCell ref="B124:F124"/>
    <mergeCell ref="G124:AB124"/>
    <mergeCell ref="AC124:AH124"/>
    <mergeCell ref="AI124:AO124"/>
    <mergeCell ref="AP124:AV124"/>
    <mergeCell ref="AW124:BB124"/>
    <mergeCell ref="BC124:BH124"/>
    <mergeCell ref="BI124:BO124"/>
    <mergeCell ref="BP124:BV124"/>
    <mergeCell ref="BW124:CB124"/>
    <mergeCell ref="B125:F125"/>
    <mergeCell ref="G125:AB125"/>
    <mergeCell ref="AC125:AH125"/>
    <mergeCell ref="AI125:AO125"/>
    <mergeCell ref="AP125:AV125"/>
    <mergeCell ref="AW125:BB125"/>
    <mergeCell ref="BC125:BH125"/>
    <mergeCell ref="BI125:BO125"/>
    <mergeCell ref="BP125:BV125"/>
    <mergeCell ref="BW125:CB125"/>
    <mergeCell ref="AT134:AZ134"/>
    <mergeCell ref="BA134:BF134"/>
    <mergeCell ref="BG134:BM134"/>
    <mergeCell ref="BN134:BT134"/>
    <mergeCell ref="BU134:BZ134"/>
    <mergeCell ref="CA134:CG134"/>
    <mergeCell ref="CH134:CN134"/>
    <mergeCell ref="CO134:CT134"/>
    <mergeCell ref="CU134:DA134"/>
    <mergeCell ref="C127:DB127"/>
    <mergeCell ref="D128:DC128"/>
    <mergeCell ref="CU129:CY129"/>
    <mergeCell ref="B130:F131"/>
    <mergeCell ref="G130:AB131"/>
    <mergeCell ref="AC130:AH131"/>
    <mergeCell ref="AI130:AS131"/>
    <mergeCell ref="AT130:BM130"/>
    <mergeCell ref="BN130:CG130"/>
    <mergeCell ref="CH130:DA130"/>
    <mergeCell ref="AT131:AZ131"/>
    <mergeCell ref="BA131:BF131"/>
    <mergeCell ref="BG131:BM131"/>
    <mergeCell ref="BN131:BT131"/>
    <mergeCell ref="BU131:BZ131"/>
    <mergeCell ref="CA131:CG131"/>
    <mergeCell ref="CH131:CN131"/>
    <mergeCell ref="CO131:CT131"/>
    <mergeCell ref="CU131:DA131"/>
    <mergeCell ref="AI135:AS135"/>
    <mergeCell ref="B135:F135"/>
    <mergeCell ref="G135:AB135"/>
    <mergeCell ref="AC135:AH135"/>
    <mergeCell ref="AT135:AZ135"/>
    <mergeCell ref="BA135:BF135"/>
    <mergeCell ref="BG135:BM135"/>
    <mergeCell ref="BN135:BT135"/>
    <mergeCell ref="BU135:BZ135"/>
    <mergeCell ref="CA135:CG135"/>
    <mergeCell ref="CH135:CN135"/>
    <mergeCell ref="CO135:CT135"/>
    <mergeCell ref="CU135:DA135"/>
    <mergeCell ref="B132:F132"/>
    <mergeCell ref="G132:AB132"/>
    <mergeCell ref="AC132:AH132"/>
    <mergeCell ref="AI132:AS132"/>
    <mergeCell ref="AT132:AZ132"/>
    <mergeCell ref="BA132:BF132"/>
    <mergeCell ref="BG132:BM132"/>
    <mergeCell ref="BN132:BT132"/>
    <mergeCell ref="BU132:BZ132"/>
    <mergeCell ref="CA132:CG132"/>
    <mergeCell ref="CH132:CN132"/>
    <mergeCell ref="CO132:CT132"/>
    <mergeCell ref="CU132:DA132"/>
    <mergeCell ref="B133:F133"/>
    <mergeCell ref="G133:DA133"/>
    <mergeCell ref="B134:F134"/>
    <mergeCell ref="G134:AB134"/>
    <mergeCell ref="AC134:AH134"/>
    <mergeCell ref="AI134:AS134"/>
    <mergeCell ref="AI137:AS137"/>
    <mergeCell ref="B137:F137"/>
    <mergeCell ref="G137:AB137"/>
    <mergeCell ref="AC137:AH137"/>
    <mergeCell ref="AT137:AZ137"/>
    <mergeCell ref="BA137:BF137"/>
    <mergeCell ref="BG137:BM137"/>
    <mergeCell ref="BN137:BT137"/>
    <mergeCell ref="BU137:BZ137"/>
    <mergeCell ref="CA137:CG137"/>
    <mergeCell ref="CH137:CN137"/>
    <mergeCell ref="CO137:CT137"/>
    <mergeCell ref="CU137:DA137"/>
    <mergeCell ref="AI136:AS136"/>
    <mergeCell ref="B136:F136"/>
    <mergeCell ref="G136:AB136"/>
    <mergeCell ref="AC136:AH136"/>
    <mergeCell ref="AT136:AZ136"/>
    <mergeCell ref="BA136:BF136"/>
    <mergeCell ref="BG136:BM136"/>
    <mergeCell ref="BN136:BT136"/>
    <mergeCell ref="BU136:BZ136"/>
    <mergeCell ref="CA136:CG136"/>
    <mergeCell ref="CH136:CN136"/>
    <mergeCell ref="CO136:CT136"/>
    <mergeCell ref="CU136:DA136"/>
    <mergeCell ref="B138:F138"/>
    <mergeCell ref="G138:AB138"/>
    <mergeCell ref="AC138:AH138"/>
    <mergeCell ref="AI138:AS138"/>
    <mergeCell ref="AT138:AZ138"/>
    <mergeCell ref="BA138:BF138"/>
    <mergeCell ref="BG138:BM138"/>
    <mergeCell ref="BN138:BT138"/>
    <mergeCell ref="BU138:BZ138"/>
    <mergeCell ref="CA138:CG138"/>
    <mergeCell ref="CH138:CN138"/>
    <mergeCell ref="CO138:CT138"/>
    <mergeCell ref="CU138:DA138"/>
    <mergeCell ref="B139:F139"/>
    <mergeCell ref="G139:AB139"/>
    <mergeCell ref="AC139:AH139"/>
    <mergeCell ref="AI139:AS139"/>
    <mergeCell ref="AT139:AZ139"/>
    <mergeCell ref="BA139:BF139"/>
    <mergeCell ref="BG139:BM139"/>
    <mergeCell ref="BN139:BT139"/>
    <mergeCell ref="BU139:BZ139"/>
    <mergeCell ref="CA139:CG139"/>
    <mergeCell ref="CH139:CN139"/>
    <mergeCell ref="CO139:CT139"/>
    <mergeCell ref="CU139:DA139"/>
    <mergeCell ref="BG141:BM141"/>
    <mergeCell ref="BN141:BT141"/>
    <mergeCell ref="BU141:BZ141"/>
    <mergeCell ref="CA141:CG141"/>
    <mergeCell ref="CH141:CN141"/>
    <mergeCell ref="CO141:CT141"/>
    <mergeCell ref="CU141:DA141"/>
    <mergeCell ref="B140:F140"/>
    <mergeCell ref="G140:AB140"/>
    <mergeCell ref="AC140:AH140"/>
    <mergeCell ref="AI140:AS140"/>
    <mergeCell ref="AT140:AZ140"/>
    <mergeCell ref="BA140:BF140"/>
    <mergeCell ref="BG140:BM140"/>
    <mergeCell ref="BN140:BT140"/>
    <mergeCell ref="BU140:BZ140"/>
    <mergeCell ref="CA140:CG140"/>
    <mergeCell ref="CH140:CN140"/>
    <mergeCell ref="CO140:CT140"/>
    <mergeCell ref="CU140:DA140"/>
    <mergeCell ref="B142:F142"/>
    <mergeCell ref="G142:AB142"/>
    <mergeCell ref="AC142:AH142"/>
    <mergeCell ref="AI142:AS142"/>
    <mergeCell ref="AT142:AZ142"/>
    <mergeCell ref="BA142:BF142"/>
    <mergeCell ref="BG142:BM142"/>
    <mergeCell ref="BN142:BT142"/>
    <mergeCell ref="BU142:BZ142"/>
    <mergeCell ref="CA142:CG142"/>
    <mergeCell ref="CH142:CN142"/>
    <mergeCell ref="CO142:CT142"/>
    <mergeCell ref="CU142:DA142"/>
    <mergeCell ref="B141:F141"/>
    <mergeCell ref="G141:AB141"/>
    <mergeCell ref="AC141:AH141"/>
    <mergeCell ref="AI141:AS141"/>
    <mergeCell ref="AT141:AZ141"/>
    <mergeCell ref="BA141:BF141"/>
    <mergeCell ref="B143:F143"/>
    <mergeCell ref="G143:AB143"/>
    <mergeCell ref="AC143:AH143"/>
    <mergeCell ref="AI143:AS143"/>
    <mergeCell ref="AT143:AZ143"/>
    <mergeCell ref="BA143:BF143"/>
    <mergeCell ref="BG143:BM143"/>
    <mergeCell ref="BN143:BT143"/>
    <mergeCell ref="BU143:BZ143"/>
    <mergeCell ref="CA143:CG143"/>
    <mergeCell ref="CH143:CN143"/>
    <mergeCell ref="CO143:CT143"/>
    <mergeCell ref="CU143:DA143"/>
    <mergeCell ref="B144:F144"/>
    <mergeCell ref="G144:DA144"/>
    <mergeCell ref="B145:F145"/>
    <mergeCell ref="G145:AB145"/>
    <mergeCell ref="AC145:AH145"/>
    <mergeCell ref="AI145:AS145"/>
    <mergeCell ref="AT145:AZ145"/>
    <mergeCell ref="BA145:BF145"/>
    <mergeCell ref="BG145:BM145"/>
    <mergeCell ref="BN145:BT145"/>
    <mergeCell ref="BU145:BZ145"/>
    <mergeCell ref="CA145:CG145"/>
    <mergeCell ref="CH145:CN145"/>
    <mergeCell ref="CO145:CT145"/>
    <mergeCell ref="CU145:DA145"/>
    <mergeCell ref="B146:F146"/>
    <mergeCell ref="G146:AB146"/>
    <mergeCell ref="AC146:AH146"/>
    <mergeCell ref="AI146:AS146"/>
    <mergeCell ref="AT146:AZ146"/>
    <mergeCell ref="BA146:BF146"/>
    <mergeCell ref="BG146:BM146"/>
    <mergeCell ref="BN146:BT146"/>
    <mergeCell ref="BU146:BZ146"/>
    <mergeCell ref="CA146:CG146"/>
    <mergeCell ref="CH146:CN146"/>
    <mergeCell ref="CO146:CT146"/>
    <mergeCell ref="CU146:DA146"/>
    <mergeCell ref="B147:F147"/>
    <mergeCell ref="G147:AB147"/>
    <mergeCell ref="AC147:AH147"/>
    <mergeCell ref="AI147:AS147"/>
    <mergeCell ref="AT147:AZ147"/>
    <mergeCell ref="BA147:BF147"/>
    <mergeCell ref="BG147:BM147"/>
    <mergeCell ref="BN147:BT147"/>
    <mergeCell ref="BU147:BZ147"/>
    <mergeCell ref="CA147:CG147"/>
    <mergeCell ref="CH147:CN147"/>
    <mergeCell ref="CO147:CT147"/>
    <mergeCell ref="CU147:DA147"/>
    <mergeCell ref="B148:F148"/>
    <mergeCell ref="G148:AB148"/>
    <mergeCell ref="AC148:AH148"/>
    <mergeCell ref="AI148:AS148"/>
    <mergeCell ref="AT148:AZ148"/>
    <mergeCell ref="BA148:BF148"/>
    <mergeCell ref="BG148:BM148"/>
    <mergeCell ref="BN148:BT148"/>
    <mergeCell ref="BU148:BZ148"/>
    <mergeCell ref="CA148:CG148"/>
    <mergeCell ref="CH148:CN148"/>
    <mergeCell ref="CO148:CT148"/>
    <mergeCell ref="CU148:DA148"/>
    <mergeCell ref="B149:F149"/>
    <mergeCell ref="G149:AB149"/>
    <mergeCell ref="AC149:AH149"/>
    <mergeCell ref="AI149:AS149"/>
    <mergeCell ref="AT149:AZ149"/>
    <mergeCell ref="BA149:BF149"/>
    <mergeCell ref="BG149:BM149"/>
    <mergeCell ref="BN149:BT149"/>
    <mergeCell ref="BU149:BZ149"/>
    <mergeCell ref="CA149:CG149"/>
    <mergeCell ref="CH149:CN149"/>
    <mergeCell ref="CO149:CT149"/>
    <mergeCell ref="CU149:DA149"/>
    <mergeCell ref="B150:F150"/>
    <mergeCell ref="G150:AB150"/>
    <mergeCell ref="AC150:AH150"/>
    <mergeCell ref="AI150:AS150"/>
    <mergeCell ref="AT150:AZ150"/>
    <mergeCell ref="BA150:BF150"/>
    <mergeCell ref="BG150:BM150"/>
    <mergeCell ref="BN150:BT150"/>
    <mergeCell ref="BU150:BZ150"/>
    <mergeCell ref="CA150:CG150"/>
    <mergeCell ref="CH150:CN150"/>
    <mergeCell ref="CO150:CT150"/>
    <mergeCell ref="CU150:DA150"/>
    <mergeCell ref="B151:F151"/>
    <mergeCell ref="G151:AB151"/>
    <mergeCell ref="AC151:AH151"/>
    <mergeCell ref="AI151:AS151"/>
    <mergeCell ref="AT151:AZ151"/>
    <mergeCell ref="BA151:BF151"/>
    <mergeCell ref="BG151:BM151"/>
    <mergeCell ref="BN151:BT151"/>
    <mergeCell ref="BU151:BZ151"/>
    <mergeCell ref="CA151:CG151"/>
    <mergeCell ref="CH151:CN151"/>
    <mergeCell ref="CO151:CT151"/>
    <mergeCell ref="CU151:DA151"/>
    <mergeCell ref="B152:F152"/>
    <mergeCell ref="G152:AB152"/>
    <mergeCell ref="AC152:AH152"/>
    <mergeCell ref="AI152:AS152"/>
    <mergeCell ref="AT152:AZ152"/>
    <mergeCell ref="BA152:BF152"/>
    <mergeCell ref="BG152:BM152"/>
    <mergeCell ref="BN152:BT152"/>
    <mergeCell ref="BU152:BZ152"/>
    <mergeCell ref="CA152:CG152"/>
    <mergeCell ref="CH152:CN152"/>
    <mergeCell ref="CO152:CT152"/>
    <mergeCell ref="CU152:DA152"/>
    <mergeCell ref="CH155:CN155"/>
    <mergeCell ref="CO155:CT155"/>
    <mergeCell ref="CU155:DA155"/>
    <mergeCell ref="B153:F153"/>
    <mergeCell ref="G153:AB153"/>
    <mergeCell ref="AC153:AH153"/>
    <mergeCell ref="AI153:AS153"/>
    <mergeCell ref="AT153:AZ153"/>
    <mergeCell ref="BA153:BF153"/>
    <mergeCell ref="BG153:BM153"/>
    <mergeCell ref="BN153:BT153"/>
    <mergeCell ref="BU153:BZ153"/>
    <mergeCell ref="CA153:CG153"/>
    <mergeCell ref="CH153:CN153"/>
    <mergeCell ref="CO153:CT153"/>
    <mergeCell ref="CU153:DA153"/>
    <mergeCell ref="AT158:AZ158"/>
    <mergeCell ref="BA158:BF158"/>
    <mergeCell ref="BG158:BM158"/>
    <mergeCell ref="BN158:BT158"/>
    <mergeCell ref="BU158:BZ158"/>
    <mergeCell ref="CA158:CG158"/>
    <mergeCell ref="CH158:CN158"/>
    <mergeCell ref="CO158:CT158"/>
    <mergeCell ref="CU158:DA158"/>
    <mergeCell ref="B154:F154"/>
    <mergeCell ref="G154:AB154"/>
    <mergeCell ref="AC154:AH154"/>
    <mergeCell ref="AI154:AS154"/>
    <mergeCell ref="AT154:AZ154"/>
    <mergeCell ref="BA154:BF154"/>
    <mergeCell ref="BG154:BM154"/>
    <mergeCell ref="BN154:BT154"/>
    <mergeCell ref="BU154:BZ154"/>
    <mergeCell ref="CA154:CG154"/>
    <mergeCell ref="CH154:CN154"/>
    <mergeCell ref="CO154:CT154"/>
    <mergeCell ref="CU154:DA154"/>
    <mergeCell ref="B155:F155"/>
    <mergeCell ref="G155:AB155"/>
    <mergeCell ref="AC155:AH155"/>
    <mergeCell ref="AI155:AS155"/>
    <mergeCell ref="AT155:AZ155"/>
    <mergeCell ref="BA155:BF155"/>
    <mergeCell ref="BG155:BM155"/>
    <mergeCell ref="BN155:BT155"/>
    <mergeCell ref="BU155:BZ155"/>
    <mergeCell ref="CA155:CG155"/>
    <mergeCell ref="B159:F159"/>
    <mergeCell ref="G159:AB159"/>
    <mergeCell ref="AC159:AH159"/>
    <mergeCell ref="AI159:AS159"/>
    <mergeCell ref="AT159:AZ159"/>
    <mergeCell ref="BA159:BF159"/>
    <mergeCell ref="BG159:BM159"/>
    <mergeCell ref="BN159:BT159"/>
    <mergeCell ref="BU159:BZ159"/>
    <mergeCell ref="CA159:CG159"/>
    <mergeCell ref="CH159:CN159"/>
    <mergeCell ref="CO159:CT159"/>
    <mergeCell ref="CU159:DA159"/>
    <mergeCell ref="B156:F156"/>
    <mergeCell ref="G156:DA156"/>
    <mergeCell ref="B157:F157"/>
    <mergeCell ref="G157:AB157"/>
    <mergeCell ref="AC157:AH157"/>
    <mergeCell ref="AI157:AS157"/>
    <mergeCell ref="AT157:AZ157"/>
    <mergeCell ref="BA157:BF157"/>
    <mergeCell ref="BG157:BM157"/>
    <mergeCell ref="BN157:BT157"/>
    <mergeCell ref="BU157:BZ157"/>
    <mergeCell ref="CA157:CG157"/>
    <mergeCell ref="CH157:CN157"/>
    <mergeCell ref="CO157:CT157"/>
    <mergeCell ref="CU157:DA157"/>
    <mergeCell ref="B158:F158"/>
    <mergeCell ref="G158:AB158"/>
    <mergeCell ref="AC158:AH158"/>
    <mergeCell ref="AI158:AS158"/>
    <mergeCell ref="B160:F160"/>
    <mergeCell ref="G160:AB160"/>
    <mergeCell ref="AC160:AH160"/>
    <mergeCell ref="AI160:AS160"/>
    <mergeCell ref="AT160:AZ160"/>
    <mergeCell ref="BA160:BF160"/>
    <mergeCell ref="BG160:BM160"/>
    <mergeCell ref="BN160:BT160"/>
    <mergeCell ref="BU160:BZ160"/>
    <mergeCell ref="CA160:CG160"/>
    <mergeCell ref="CH160:CN160"/>
    <mergeCell ref="CO160:CT160"/>
    <mergeCell ref="CU160:DA160"/>
    <mergeCell ref="B161:F161"/>
    <mergeCell ref="G161:AB161"/>
    <mergeCell ref="AC161:AH161"/>
    <mergeCell ref="AI161:AS161"/>
    <mergeCell ref="AT161:AZ161"/>
    <mergeCell ref="BA161:BF161"/>
    <mergeCell ref="BG161:BM161"/>
    <mergeCell ref="BN161:BT161"/>
    <mergeCell ref="BU161:BZ161"/>
    <mergeCell ref="CA161:CG161"/>
    <mergeCell ref="CH161:CN161"/>
    <mergeCell ref="CO161:CT161"/>
    <mergeCell ref="CU161:DA161"/>
    <mergeCell ref="B162:F162"/>
    <mergeCell ref="G162:AB162"/>
    <mergeCell ref="AC162:AH162"/>
    <mergeCell ref="AI162:AS162"/>
    <mergeCell ref="AT162:AZ162"/>
    <mergeCell ref="BA162:BF162"/>
    <mergeCell ref="BG162:BM162"/>
    <mergeCell ref="BN162:BT162"/>
    <mergeCell ref="BU162:BZ162"/>
    <mergeCell ref="CA162:CG162"/>
    <mergeCell ref="CH162:CN162"/>
    <mergeCell ref="CO162:CT162"/>
    <mergeCell ref="CU162:DA162"/>
    <mergeCell ref="B163:F163"/>
    <mergeCell ref="G163:AB163"/>
    <mergeCell ref="AC163:AH163"/>
    <mergeCell ref="AI163:AS163"/>
    <mergeCell ref="AT163:AZ163"/>
    <mergeCell ref="BA163:BF163"/>
    <mergeCell ref="BG163:BM163"/>
    <mergeCell ref="BN163:BT163"/>
    <mergeCell ref="BU163:BZ163"/>
    <mergeCell ref="CA163:CG163"/>
    <mergeCell ref="CH163:CN163"/>
    <mergeCell ref="CO163:CT163"/>
    <mergeCell ref="CU163:DA163"/>
    <mergeCell ref="B164:F164"/>
    <mergeCell ref="G164:AB164"/>
    <mergeCell ref="AC164:AH164"/>
    <mergeCell ref="AI164:AS164"/>
    <mergeCell ref="AT164:AZ164"/>
    <mergeCell ref="BA164:BF164"/>
    <mergeCell ref="BG164:BM164"/>
    <mergeCell ref="BN164:BT164"/>
    <mergeCell ref="BU164:BZ164"/>
    <mergeCell ref="CA164:CG164"/>
    <mergeCell ref="CH164:CN164"/>
    <mergeCell ref="CO164:CT164"/>
    <mergeCell ref="CU164:DA164"/>
    <mergeCell ref="B165:F165"/>
    <mergeCell ref="G165:AB165"/>
    <mergeCell ref="AC165:AH165"/>
    <mergeCell ref="AI165:AS165"/>
    <mergeCell ref="AT165:AZ165"/>
    <mergeCell ref="BA165:BF165"/>
    <mergeCell ref="BG165:BM165"/>
    <mergeCell ref="BN165:BT165"/>
    <mergeCell ref="BU165:BZ165"/>
    <mergeCell ref="CA165:CG165"/>
    <mergeCell ref="CH165:CN165"/>
    <mergeCell ref="CO165:CT165"/>
    <mergeCell ref="CU165:DA165"/>
    <mergeCell ref="B166:F166"/>
    <mergeCell ref="G166:AB166"/>
    <mergeCell ref="AC166:AH166"/>
    <mergeCell ref="AI166:AS166"/>
    <mergeCell ref="AT166:AZ166"/>
    <mergeCell ref="BA166:BF166"/>
    <mergeCell ref="BG166:BM166"/>
    <mergeCell ref="BN166:BT166"/>
    <mergeCell ref="BU166:BZ166"/>
    <mergeCell ref="CA166:CG166"/>
    <mergeCell ref="CH166:CN166"/>
    <mergeCell ref="CO166:CT166"/>
    <mergeCell ref="CU166:DA166"/>
    <mergeCell ref="B167:F167"/>
    <mergeCell ref="G167:AB167"/>
    <mergeCell ref="AC167:AH167"/>
    <mergeCell ref="AI167:AS167"/>
    <mergeCell ref="AT167:AZ167"/>
    <mergeCell ref="BA167:BF167"/>
    <mergeCell ref="BG167:BM167"/>
    <mergeCell ref="BN167:BT167"/>
    <mergeCell ref="BU167:BZ167"/>
    <mergeCell ref="CA167:CG167"/>
    <mergeCell ref="CH167:CN167"/>
    <mergeCell ref="CO167:CT167"/>
    <mergeCell ref="CU167:DA167"/>
    <mergeCell ref="B168:F168"/>
    <mergeCell ref="G168:AB168"/>
    <mergeCell ref="AC168:AH168"/>
    <mergeCell ref="AI168:AS168"/>
    <mergeCell ref="AT168:AZ168"/>
    <mergeCell ref="BA168:BF168"/>
    <mergeCell ref="BG168:BM168"/>
    <mergeCell ref="BN168:BT168"/>
    <mergeCell ref="BU168:BZ168"/>
    <mergeCell ref="CA168:CG168"/>
    <mergeCell ref="CH168:CN168"/>
    <mergeCell ref="CO168:CT168"/>
    <mergeCell ref="CU168:DA168"/>
    <mergeCell ref="B169:F169"/>
    <mergeCell ref="G169:AB169"/>
    <mergeCell ref="AC169:AH169"/>
    <mergeCell ref="AI169:AS169"/>
    <mergeCell ref="AT169:AZ169"/>
    <mergeCell ref="BA169:BF169"/>
    <mergeCell ref="BG169:BM169"/>
    <mergeCell ref="BN169:BT169"/>
    <mergeCell ref="BU169:BZ169"/>
    <mergeCell ref="CA169:CG169"/>
    <mergeCell ref="CH169:CN169"/>
    <mergeCell ref="CO169:CT169"/>
    <mergeCell ref="CU169:DA169"/>
    <mergeCell ref="B170:F170"/>
    <mergeCell ref="G170:AB170"/>
    <mergeCell ref="AC170:AH170"/>
    <mergeCell ref="AI170:AS170"/>
    <mergeCell ref="AT170:AZ170"/>
    <mergeCell ref="BA170:BF170"/>
    <mergeCell ref="BG170:BM170"/>
    <mergeCell ref="BN170:BT170"/>
    <mergeCell ref="BU170:BZ170"/>
    <mergeCell ref="CA170:CG170"/>
    <mergeCell ref="CH170:CN170"/>
    <mergeCell ref="CO170:CT170"/>
    <mergeCell ref="CU170:DA170"/>
    <mergeCell ref="B171:F171"/>
    <mergeCell ref="G171:AB171"/>
    <mergeCell ref="AC171:AH171"/>
    <mergeCell ref="AI171:AS171"/>
    <mergeCell ref="AT171:AZ171"/>
    <mergeCell ref="BA171:BF171"/>
    <mergeCell ref="BG171:BM171"/>
    <mergeCell ref="BN171:BT171"/>
    <mergeCell ref="BU171:BZ171"/>
    <mergeCell ref="CA171:CG171"/>
    <mergeCell ref="CH171:CN171"/>
    <mergeCell ref="CO171:CT171"/>
    <mergeCell ref="CU171:DA171"/>
    <mergeCell ref="B172:F172"/>
    <mergeCell ref="G172:DA172"/>
    <mergeCell ref="B173:F173"/>
    <mergeCell ref="G173:AB173"/>
    <mergeCell ref="AC173:AH173"/>
    <mergeCell ref="AI173:AS173"/>
    <mergeCell ref="AT173:AZ173"/>
    <mergeCell ref="BA173:BF173"/>
    <mergeCell ref="BG173:BM173"/>
    <mergeCell ref="BN173:BT173"/>
    <mergeCell ref="BU173:BZ173"/>
    <mergeCell ref="CA173:CG173"/>
    <mergeCell ref="CH173:CN173"/>
    <mergeCell ref="CO173:CT173"/>
    <mergeCell ref="CU173:DA173"/>
    <mergeCell ref="B174:F174"/>
    <mergeCell ref="G174:AB174"/>
    <mergeCell ref="AC174:AH174"/>
    <mergeCell ref="AI174:AS174"/>
    <mergeCell ref="AT174:AZ174"/>
    <mergeCell ref="BA174:BF174"/>
    <mergeCell ref="BG174:BM174"/>
    <mergeCell ref="BN174:BT174"/>
    <mergeCell ref="BU174:BZ174"/>
    <mergeCell ref="CA174:CG174"/>
    <mergeCell ref="CH174:CN174"/>
    <mergeCell ref="CO174:CT174"/>
    <mergeCell ref="CU174:DA174"/>
    <mergeCell ref="B175:F175"/>
    <mergeCell ref="G175:AB175"/>
    <mergeCell ref="AC175:AH175"/>
    <mergeCell ref="AI175:AS175"/>
    <mergeCell ref="AT175:AZ175"/>
    <mergeCell ref="BA175:BF175"/>
    <mergeCell ref="BG175:BM175"/>
    <mergeCell ref="BN175:BT175"/>
    <mergeCell ref="BU175:BZ175"/>
    <mergeCell ref="CA175:CG175"/>
    <mergeCell ref="CH175:CN175"/>
    <mergeCell ref="CO175:CT175"/>
    <mergeCell ref="CU175:DA175"/>
    <mergeCell ref="B176:F176"/>
    <mergeCell ref="G176:AB176"/>
    <mergeCell ref="AC176:AH176"/>
    <mergeCell ref="AI176:AS176"/>
    <mergeCell ref="AT176:AZ176"/>
    <mergeCell ref="BA176:BF176"/>
    <mergeCell ref="BG176:BM176"/>
    <mergeCell ref="BN176:BT176"/>
    <mergeCell ref="BU176:BZ176"/>
    <mergeCell ref="CA176:CG176"/>
    <mergeCell ref="CH176:CN176"/>
    <mergeCell ref="CO176:CT176"/>
    <mergeCell ref="CU176:DA176"/>
    <mergeCell ref="B177:F177"/>
    <mergeCell ref="G177:AB177"/>
    <mergeCell ref="AC177:AH177"/>
    <mergeCell ref="AI177:AS177"/>
    <mergeCell ref="AT177:AZ177"/>
    <mergeCell ref="BA177:BF177"/>
    <mergeCell ref="BG177:BM177"/>
    <mergeCell ref="BN177:BT177"/>
    <mergeCell ref="BU177:BZ177"/>
    <mergeCell ref="CA177:CG177"/>
    <mergeCell ref="CH177:CN177"/>
    <mergeCell ref="CO177:CT177"/>
    <mergeCell ref="CU177:DA177"/>
    <mergeCell ref="B178:F178"/>
    <mergeCell ref="G178:AB178"/>
    <mergeCell ref="AC178:AH178"/>
    <mergeCell ref="AI178:AS178"/>
    <mergeCell ref="AT178:AZ178"/>
    <mergeCell ref="BA178:BF178"/>
    <mergeCell ref="BG178:BM178"/>
    <mergeCell ref="BN178:BT178"/>
    <mergeCell ref="BU178:BZ178"/>
    <mergeCell ref="CA178:CG178"/>
    <mergeCell ref="CH178:CN178"/>
    <mergeCell ref="CO178:CT178"/>
    <mergeCell ref="CU178:DA178"/>
    <mergeCell ref="B179:F179"/>
    <mergeCell ref="G179:AB179"/>
    <mergeCell ref="AC179:AH179"/>
    <mergeCell ref="AI179:AS179"/>
    <mergeCell ref="AT179:AZ179"/>
    <mergeCell ref="BA179:BF179"/>
    <mergeCell ref="BG179:BM179"/>
    <mergeCell ref="BN179:BT179"/>
    <mergeCell ref="BU179:BZ179"/>
    <mergeCell ref="CA179:CG179"/>
    <mergeCell ref="CH179:CN179"/>
    <mergeCell ref="CO179:CT179"/>
    <mergeCell ref="CU179:DA179"/>
    <mergeCell ref="B180:F180"/>
    <mergeCell ref="G180:AB180"/>
    <mergeCell ref="AC180:AH180"/>
    <mergeCell ref="AI180:AS180"/>
    <mergeCell ref="AT180:AZ180"/>
    <mergeCell ref="BA180:BF180"/>
    <mergeCell ref="BG180:BM180"/>
    <mergeCell ref="BN180:BT180"/>
    <mergeCell ref="BU180:BZ180"/>
    <mergeCell ref="CA180:CG180"/>
    <mergeCell ref="CH180:CN180"/>
    <mergeCell ref="CO180:CT180"/>
    <mergeCell ref="CU180:DA180"/>
    <mergeCell ref="B181:F181"/>
    <mergeCell ref="G181:AB181"/>
    <mergeCell ref="AC181:AH181"/>
    <mergeCell ref="AI181:AS181"/>
    <mergeCell ref="AT181:AZ181"/>
    <mergeCell ref="BA181:BF181"/>
    <mergeCell ref="BG181:BM181"/>
    <mergeCell ref="BN181:BT181"/>
    <mergeCell ref="BU181:BZ181"/>
    <mergeCell ref="CA181:CG181"/>
    <mergeCell ref="CH181:CN181"/>
    <mergeCell ref="CO181:CT181"/>
    <mergeCell ref="CU181:DA181"/>
    <mergeCell ref="B182:F182"/>
    <mergeCell ref="G182:AB182"/>
    <mergeCell ref="AC182:AH182"/>
    <mergeCell ref="AI182:AS182"/>
    <mergeCell ref="AT182:AZ182"/>
    <mergeCell ref="BA182:BF182"/>
    <mergeCell ref="BG182:BM182"/>
    <mergeCell ref="BN182:BT182"/>
    <mergeCell ref="BU182:BZ182"/>
    <mergeCell ref="CA182:CG182"/>
    <mergeCell ref="CH182:CN182"/>
    <mergeCell ref="CO182:CT182"/>
    <mergeCell ref="CU182:DA182"/>
    <mergeCell ref="B183:F183"/>
    <mergeCell ref="G183:AB183"/>
    <mergeCell ref="AC183:AH183"/>
    <mergeCell ref="AI183:AS183"/>
    <mergeCell ref="AT183:AZ183"/>
    <mergeCell ref="BA183:BF183"/>
    <mergeCell ref="BG183:BM183"/>
    <mergeCell ref="BN183:BT183"/>
    <mergeCell ref="BU183:BZ183"/>
    <mergeCell ref="CA183:CG183"/>
    <mergeCell ref="CH183:CN183"/>
    <mergeCell ref="CO183:CT183"/>
    <mergeCell ref="CU183:DA183"/>
    <mergeCell ref="B184:F184"/>
    <mergeCell ref="G184:AB184"/>
    <mergeCell ref="AC184:AH184"/>
    <mergeCell ref="AI184:AS184"/>
    <mergeCell ref="AT184:AZ184"/>
    <mergeCell ref="BA184:BF184"/>
    <mergeCell ref="BG184:BM184"/>
    <mergeCell ref="BN184:BT184"/>
    <mergeCell ref="BU184:BZ184"/>
    <mergeCell ref="CA184:CG184"/>
    <mergeCell ref="CH184:CN184"/>
    <mergeCell ref="CO184:CT184"/>
    <mergeCell ref="CU184:DA184"/>
    <mergeCell ref="D186:DC186"/>
    <mergeCell ref="CA187:CE187"/>
    <mergeCell ref="B188:F189"/>
    <mergeCell ref="G188:AB189"/>
    <mergeCell ref="AC188:AH189"/>
    <mergeCell ref="AI188:AS189"/>
    <mergeCell ref="AT188:BM188"/>
    <mergeCell ref="BN188:CG188"/>
    <mergeCell ref="AT189:AZ189"/>
    <mergeCell ref="BA189:BF189"/>
    <mergeCell ref="BG189:BM189"/>
    <mergeCell ref="BN189:BT189"/>
    <mergeCell ref="BU189:BZ189"/>
    <mergeCell ref="CA189:CG189"/>
    <mergeCell ref="B190:F190"/>
    <mergeCell ref="G190:AB190"/>
    <mergeCell ref="AC190:AH190"/>
    <mergeCell ref="AI190:AS190"/>
    <mergeCell ref="AT190:AZ190"/>
    <mergeCell ref="BA190:BF190"/>
    <mergeCell ref="BG190:BM190"/>
    <mergeCell ref="BN190:BT190"/>
    <mergeCell ref="BU190:BZ190"/>
    <mergeCell ref="CA190:CG190"/>
    <mergeCell ref="B191:F191"/>
    <mergeCell ref="G191:CG191"/>
    <mergeCell ref="B192:F192"/>
    <mergeCell ref="G192:AB192"/>
    <mergeCell ref="AC192:AH192"/>
    <mergeCell ref="AI192:AS192"/>
    <mergeCell ref="AT192:AZ192"/>
    <mergeCell ref="BA192:BF192"/>
    <mergeCell ref="BG192:BM192"/>
    <mergeCell ref="BN192:BT192"/>
    <mergeCell ref="BU192:BZ192"/>
    <mergeCell ref="CA192:CG192"/>
    <mergeCell ref="B193:F193"/>
    <mergeCell ref="G193:AB193"/>
    <mergeCell ref="AC193:AH193"/>
    <mergeCell ref="AI193:AS193"/>
    <mergeCell ref="AT193:AZ193"/>
    <mergeCell ref="BA193:BF193"/>
    <mergeCell ref="BG193:BM193"/>
    <mergeCell ref="BN193:BT193"/>
    <mergeCell ref="BU193:BZ193"/>
    <mergeCell ref="CA193:CG193"/>
    <mergeCell ref="B194:F194"/>
    <mergeCell ref="G194:AB194"/>
    <mergeCell ref="AC194:AH194"/>
    <mergeCell ref="AI194:AS194"/>
    <mergeCell ref="AT194:AZ194"/>
    <mergeCell ref="BA194:BF194"/>
    <mergeCell ref="BG194:BM194"/>
    <mergeCell ref="BN194:BT194"/>
    <mergeCell ref="BU194:BZ194"/>
    <mergeCell ref="CA194:CG194"/>
    <mergeCell ref="B195:F195"/>
    <mergeCell ref="G195:AB195"/>
    <mergeCell ref="AC195:AH195"/>
    <mergeCell ref="AI195:AS195"/>
    <mergeCell ref="AT195:AZ195"/>
    <mergeCell ref="BA195:BF195"/>
    <mergeCell ref="BG195:BM195"/>
    <mergeCell ref="BN195:BT195"/>
    <mergeCell ref="BU195:BZ195"/>
    <mergeCell ref="CA195:CG195"/>
    <mergeCell ref="B196:F196"/>
    <mergeCell ref="G196:AB196"/>
    <mergeCell ref="AC196:AH196"/>
    <mergeCell ref="AI196:AS196"/>
    <mergeCell ref="AT196:AZ196"/>
    <mergeCell ref="BA196:BF196"/>
    <mergeCell ref="BG196:BM196"/>
    <mergeCell ref="BN196:BT196"/>
    <mergeCell ref="BU196:BZ196"/>
    <mergeCell ref="CA196:CG196"/>
    <mergeCell ref="B197:F197"/>
    <mergeCell ref="G197:AB197"/>
    <mergeCell ref="AC197:AH197"/>
    <mergeCell ref="AI197:AS197"/>
    <mergeCell ref="AT197:AZ197"/>
    <mergeCell ref="BA197:BF197"/>
    <mergeCell ref="BG197:BM197"/>
    <mergeCell ref="BN197:BT197"/>
    <mergeCell ref="BU197:BZ197"/>
    <mergeCell ref="CA197:CG197"/>
    <mergeCell ref="B198:F198"/>
    <mergeCell ref="G198:AB198"/>
    <mergeCell ref="AC198:AH198"/>
    <mergeCell ref="AI198:AS198"/>
    <mergeCell ref="AT198:AZ198"/>
    <mergeCell ref="BA198:BF198"/>
    <mergeCell ref="BG198:BM198"/>
    <mergeCell ref="BN198:BT198"/>
    <mergeCell ref="BU198:BZ198"/>
    <mergeCell ref="CA198:CG198"/>
    <mergeCell ref="B199:F199"/>
    <mergeCell ref="G199:AB199"/>
    <mergeCell ref="AC199:AH199"/>
    <mergeCell ref="AI199:AS199"/>
    <mergeCell ref="AT199:AZ199"/>
    <mergeCell ref="BA199:BF199"/>
    <mergeCell ref="BG199:BM199"/>
    <mergeCell ref="BN199:BT199"/>
    <mergeCell ref="BU199:BZ199"/>
    <mergeCell ref="CA199:CG199"/>
    <mergeCell ref="B200:F200"/>
    <mergeCell ref="G200:AB200"/>
    <mergeCell ref="AC200:AH200"/>
    <mergeCell ref="AI200:AS200"/>
    <mergeCell ref="AT200:AZ200"/>
    <mergeCell ref="BA200:BF200"/>
    <mergeCell ref="BG200:BM200"/>
    <mergeCell ref="BN200:BT200"/>
    <mergeCell ref="BU200:BZ200"/>
    <mergeCell ref="CA200:CG200"/>
    <mergeCell ref="B201:F201"/>
    <mergeCell ref="G201:AB201"/>
    <mergeCell ref="AC201:AH201"/>
    <mergeCell ref="AI201:AS201"/>
    <mergeCell ref="AT201:AZ201"/>
    <mergeCell ref="BA201:BF201"/>
    <mergeCell ref="BG201:BM201"/>
    <mergeCell ref="BN201:BT201"/>
    <mergeCell ref="BU201:BZ201"/>
    <mergeCell ref="CA201:CG201"/>
    <mergeCell ref="B202:F202"/>
    <mergeCell ref="G202:CG202"/>
    <mergeCell ref="B203:F203"/>
    <mergeCell ref="G203:AB203"/>
    <mergeCell ref="AC203:AH203"/>
    <mergeCell ref="AI203:AS203"/>
    <mergeCell ref="AT203:AZ203"/>
    <mergeCell ref="BA203:BF203"/>
    <mergeCell ref="BG203:BM203"/>
    <mergeCell ref="BN203:BT203"/>
    <mergeCell ref="BU203:BZ203"/>
    <mergeCell ref="CA203:CG203"/>
    <mergeCell ref="B204:F204"/>
    <mergeCell ref="G204:AB204"/>
    <mergeCell ref="AC204:AH204"/>
    <mergeCell ref="AI204:AS204"/>
    <mergeCell ref="AT204:AZ204"/>
    <mergeCell ref="BA204:BF204"/>
    <mergeCell ref="BG204:BM204"/>
    <mergeCell ref="BN204:BT204"/>
    <mergeCell ref="BU204:BZ204"/>
    <mergeCell ref="CA204:CG204"/>
    <mergeCell ref="B205:F205"/>
    <mergeCell ref="G205:AB205"/>
    <mergeCell ref="AC205:AH205"/>
    <mergeCell ref="AI205:AS205"/>
    <mergeCell ref="AT205:AZ205"/>
    <mergeCell ref="BA205:BF205"/>
    <mergeCell ref="BG205:BM205"/>
    <mergeCell ref="BN205:BT205"/>
    <mergeCell ref="BU205:BZ205"/>
    <mergeCell ref="CA205:CG205"/>
    <mergeCell ref="B206:F206"/>
    <mergeCell ref="G206:AB206"/>
    <mergeCell ref="AC206:AH206"/>
    <mergeCell ref="AI206:AS206"/>
    <mergeCell ref="AT206:AZ206"/>
    <mergeCell ref="BA206:BF206"/>
    <mergeCell ref="BG206:BM206"/>
    <mergeCell ref="BN206:BT206"/>
    <mergeCell ref="BU206:BZ206"/>
    <mergeCell ref="CA206:CG206"/>
    <mergeCell ref="B207:F207"/>
    <mergeCell ref="G207:AB207"/>
    <mergeCell ref="AC207:AH207"/>
    <mergeCell ref="AI207:AS207"/>
    <mergeCell ref="AT207:AZ207"/>
    <mergeCell ref="BA207:BF207"/>
    <mergeCell ref="BG207:BM207"/>
    <mergeCell ref="BN207:BT207"/>
    <mergeCell ref="BU207:BZ207"/>
    <mergeCell ref="CA207:CG207"/>
    <mergeCell ref="B208:F208"/>
    <mergeCell ref="G208:AB208"/>
    <mergeCell ref="AC208:AH208"/>
    <mergeCell ref="AI208:AS208"/>
    <mergeCell ref="AT208:AZ208"/>
    <mergeCell ref="BA208:BF208"/>
    <mergeCell ref="BG208:BM208"/>
    <mergeCell ref="BN208:BT208"/>
    <mergeCell ref="BU208:BZ208"/>
    <mergeCell ref="CA208:CG208"/>
    <mergeCell ref="B209:F209"/>
    <mergeCell ref="G209:AB209"/>
    <mergeCell ref="AC209:AH209"/>
    <mergeCell ref="AI209:AS209"/>
    <mergeCell ref="AT209:AZ209"/>
    <mergeCell ref="BA209:BF209"/>
    <mergeCell ref="BG209:BM209"/>
    <mergeCell ref="BN209:BT209"/>
    <mergeCell ref="BU209:BZ209"/>
    <mergeCell ref="CA209:CG209"/>
    <mergeCell ref="B210:F210"/>
    <mergeCell ref="G210:AB210"/>
    <mergeCell ref="AC210:AH210"/>
    <mergeCell ref="AI210:AS210"/>
    <mergeCell ref="AT210:AZ210"/>
    <mergeCell ref="BA210:BF210"/>
    <mergeCell ref="BG210:BM210"/>
    <mergeCell ref="BN210:BT210"/>
    <mergeCell ref="BU210:BZ210"/>
    <mergeCell ref="CA210:CG210"/>
    <mergeCell ref="B211:F211"/>
    <mergeCell ref="G211:AB211"/>
    <mergeCell ref="AC211:AH211"/>
    <mergeCell ref="AI211:AS211"/>
    <mergeCell ref="AT211:AZ211"/>
    <mergeCell ref="BA211:BF211"/>
    <mergeCell ref="BG211:BM211"/>
    <mergeCell ref="BN211:BT211"/>
    <mergeCell ref="BU211:BZ211"/>
    <mergeCell ref="CA211:CG211"/>
    <mergeCell ref="B212:F212"/>
    <mergeCell ref="G212:AB212"/>
    <mergeCell ref="AC212:AH212"/>
    <mergeCell ref="AI212:AS212"/>
    <mergeCell ref="AT212:AZ212"/>
    <mergeCell ref="BA212:BF212"/>
    <mergeCell ref="BG212:BM212"/>
    <mergeCell ref="BN212:BT212"/>
    <mergeCell ref="BU212:BZ212"/>
    <mergeCell ref="CA212:CG212"/>
    <mergeCell ref="B213:F213"/>
    <mergeCell ref="G213:AB213"/>
    <mergeCell ref="AC213:AH213"/>
    <mergeCell ref="AI213:AS213"/>
    <mergeCell ref="AT213:AZ213"/>
    <mergeCell ref="BA213:BF213"/>
    <mergeCell ref="BG213:BM213"/>
    <mergeCell ref="BN213:BT213"/>
    <mergeCell ref="BU213:BZ213"/>
    <mergeCell ref="CA213:CG213"/>
    <mergeCell ref="B214:F214"/>
    <mergeCell ref="G214:CG214"/>
    <mergeCell ref="B215:F215"/>
    <mergeCell ref="G215:AB215"/>
    <mergeCell ref="AC215:AH215"/>
    <mergeCell ref="AI215:AS215"/>
    <mergeCell ref="AT215:AZ215"/>
    <mergeCell ref="BA215:BF215"/>
    <mergeCell ref="BG215:BM215"/>
    <mergeCell ref="BN215:BT215"/>
    <mergeCell ref="BU215:BZ215"/>
    <mergeCell ref="CA215:CG215"/>
    <mergeCell ref="B216:F216"/>
    <mergeCell ref="G216:AB216"/>
    <mergeCell ref="AC216:AH216"/>
    <mergeCell ref="AI216:AS216"/>
    <mergeCell ref="AT216:AZ216"/>
    <mergeCell ref="BA216:BF216"/>
    <mergeCell ref="BG216:BM216"/>
    <mergeCell ref="BN216:BT216"/>
    <mergeCell ref="BU216:BZ216"/>
    <mergeCell ref="CA216:CG216"/>
    <mergeCell ref="B217:F217"/>
    <mergeCell ref="G217:AB217"/>
    <mergeCell ref="AC217:AH217"/>
    <mergeCell ref="AI217:AS217"/>
    <mergeCell ref="AT217:AZ217"/>
    <mergeCell ref="BA217:BF217"/>
    <mergeCell ref="BG217:BM217"/>
    <mergeCell ref="BN217:BT217"/>
    <mergeCell ref="BU217:BZ217"/>
    <mergeCell ref="CA217:CG217"/>
    <mergeCell ref="B218:F218"/>
    <mergeCell ref="G218:AB218"/>
    <mergeCell ref="AC218:AH218"/>
    <mergeCell ref="AI218:AS218"/>
    <mergeCell ref="AT218:AZ218"/>
    <mergeCell ref="BA218:BF218"/>
    <mergeCell ref="BG218:BM218"/>
    <mergeCell ref="BN218:BT218"/>
    <mergeCell ref="BU218:BZ218"/>
    <mergeCell ref="CA218:CG218"/>
    <mergeCell ref="B219:F219"/>
    <mergeCell ref="G219:AB219"/>
    <mergeCell ref="AC219:AH219"/>
    <mergeCell ref="AI219:AS219"/>
    <mergeCell ref="AT219:AZ219"/>
    <mergeCell ref="BA219:BF219"/>
    <mergeCell ref="BG219:BM219"/>
    <mergeCell ref="BN219:BT219"/>
    <mergeCell ref="BU219:BZ219"/>
    <mergeCell ref="CA219:CG219"/>
    <mergeCell ref="B220:F220"/>
    <mergeCell ref="G220:AB220"/>
    <mergeCell ref="AC220:AH220"/>
    <mergeCell ref="AI220:AS220"/>
    <mergeCell ref="AT220:AZ220"/>
    <mergeCell ref="BA220:BF220"/>
    <mergeCell ref="BG220:BM220"/>
    <mergeCell ref="BN220:BT220"/>
    <mergeCell ref="BU220:BZ220"/>
    <mergeCell ref="CA220:CG220"/>
    <mergeCell ref="B221:F221"/>
    <mergeCell ref="G221:AB221"/>
    <mergeCell ref="AC221:AH221"/>
    <mergeCell ref="AI221:AS221"/>
    <mergeCell ref="AT221:AZ221"/>
    <mergeCell ref="BA221:BF221"/>
    <mergeCell ref="BG221:BM221"/>
    <mergeCell ref="BN221:BT221"/>
    <mergeCell ref="BU221:BZ221"/>
    <mergeCell ref="CA221:CG221"/>
    <mergeCell ref="B222:F222"/>
    <mergeCell ref="G222:AB222"/>
    <mergeCell ref="AC222:AH222"/>
    <mergeCell ref="AI222:AS222"/>
    <mergeCell ref="AT222:AZ222"/>
    <mergeCell ref="BA222:BF222"/>
    <mergeCell ref="BG222:BM222"/>
    <mergeCell ref="BN222:BT222"/>
    <mergeCell ref="BU222:BZ222"/>
    <mergeCell ref="CA222:CG222"/>
    <mergeCell ref="B223:F223"/>
    <mergeCell ref="G223:AB223"/>
    <mergeCell ref="AC223:AH223"/>
    <mergeCell ref="AI223:AS223"/>
    <mergeCell ref="AT223:AZ223"/>
    <mergeCell ref="BA223:BF223"/>
    <mergeCell ref="BG223:BM223"/>
    <mergeCell ref="BN223:BT223"/>
    <mergeCell ref="BU223:BZ223"/>
    <mergeCell ref="CA223:CG223"/>
    <mergeCell ref="B224:F224"/>
    <mergeCell ref="G224:AB224"/>
    <mergeCell ref="AC224:AH224"/>
    <mergeCell ref="AI224:AS224"/>
    <mergeCell ref="AT224:AZ224"/>
    <mergeCell ref="BA224:BF224"/>
    <mergeCell ref="BG224:BM224"/>
    <mergeCell ref="BN224:BT224"/>
    <mergeCell ref="BU224:BZ224"/>
    <mergeCell ref="CA224:CG224"/>
    <mergeCell ref="B225:F225"/>
    <mergeCell ref="G225:AB225"/>
    <mergeCell ref="AC225:AH225"/>
    <mergeCell ref="AI225:AS225"/>
    <mergeCell ref="AT225:AZ225"/>
    <mergeCell ref="BA225:BF225"/>
    <mergeCell ref="BG225:BM225"/>
    <mergeCell ref="BN225:BT225"/>
    <mergeCell ref="BU225:BZ225"/>
    <mergeCell ref="CA225:CG225"/>
    <mergeCell ref="B226:F226"/>
    <mergeCell ref="G226:AB226"/>
    <mergeCell ref="AC226:AH226"/>
    <mergeCell ref="AI226:AS226"/>
    <mergeCell ref="AT226:AZ226"/>
    <mergeCell ref="BA226:BF226"/>
    <mergeCell ref="BG226:BM226"/>
    <mergeCell ref="BN226:BT226"/>
    <mergeCell ref="BU226:BZ226"/>
    <mergeCell ref="CA226:CG226"/>
    <mergeCell ref="B227:F227"/>
    <mergeCell ref="G227:AB227"/>
    <mergeCell ref="AC227:AH227"/>
    <mergeCell ref="AI227:AS227"/>
    <mergeCell ref="AT227:AZ227"/>
    <mergeCell ref="BA227:BF227"/>
    <mergeCell ref="BG227:BM227"/>
    <mergeCell ref="BN227:BT227"/>
    <mergeCell ref="BU227:BZ227"/>
    <mergeCell ref="CA227:CG227"/>
    <mergeCell ref="B228:F228"/>
    <mergeCell ref="G228:AB228"/>
    <mergeCell ref="AC228:AH228"/>
    <mergeCell ref="AI228:AS228"/>
    <mergeCell ref="AT228:AZ228"/>
    <mergeCell ref="BA228:BF228"/>
    <mergeCell ref="BG228:BM228"/>
    <mergeCell ref="BN228:BT228"/>
    <mergeCell ref="BU228:BZ228"/>
    <mergeCell ref="CA228:CG228"/>
    <mergeCell ref="B229:F229"/>
    <mergeCell ref="G229:CG229"/>
    <mergeCell ref="B230:F230"/>
    <mergeCell ref="G230:AB230"/>
    <mergeCell ref="AC230:AH230"/>
    <mergeCell ref="AI230:AS230"/>
    <mergeCell ref="AT230:AZ230"/>
    <mergeCell ref="BA230:BF230"/>
    <mergeCell ref="BG230:BM230"/>
    <mergeCell ref="BN230:BT230"/>
    <mergeCell ref="BU230:BZ230"/>
    <mergeCell ref="CA230:CG230"/>
    <mergeCell ref="B231:F231"/>
    <mergeCell ref="G231:AB231"/>
    <mergeCell ref="AC231:AH231"/>
    <mergeCell ref="AI231:AS231"/>
    <mergeCell ref="AT231:AZ231"/>
    <mergeCell ref="BA231:BF231"/>
    <mergeCell ref="BG231:BM231"/>
    <mergeCell ref="BN231:BT231"/>
    <mergeCell ref="BU231:BZ231"/>
    <mergeCell ref="CA231:CG231"/>
    <mergeCell ref="B232:F232"/>
    <mergeCell ref="G232:AB232"/>
    <mergeCell ref="AC232:AH232"/>
    <mergeCell ref="AI232:AS232"/>
    <mergeCell ref="AT232:AZ232"/>
    <mergeCell ref="BA232:BF232"/>
    <mergeCell ref="BG232:BM232"/>
    <mergeCell ref="BN232:BT232"/>
    <mergeCell ref="BU232:BZ232"/>
    <mergeCell ref="CA232:CG232"/>
    <mergeCell ref="B233:F233"/>
    <mergeCell ref="G233:AB233"/>
    <mergeCell ref="AC233:AH233"/>
    <mergeCell ref="AI233:AS233"/>
    <mergeCell ref="AT233:AZ233"/>
    <mergeCell ref="BA233:BF233"/>
    <mergeCell ref="BG233:BM233"/>
    <mergeCell ref="BN233:BT233"/>
    <mergeCell ref="BU233:BZ233"/>
    <mergeCell ref="CA233:CG233"/>
    <mergeCell ref="B234:F234"/>
    <mergeCell ref="G234:AB234"/>
    <mergeCell ref="AC234:AH234"/>
    <mergeCell ref="AI234:AS234"/>
    <mergeCell ref="AT234:AZ234"/>
    <mergeCell ref="BA234:BF234"/>
    <mergeCell ref="BG234:BM234"/>
    <mergeCell ref="BN234:BT234"/>
    <mergeCell ref="BU234:BZ234"/>
    <mergeCell ref="CA234:CG234"/>
    <mergeCell ref="B235:F235"/>
    <mergeCell ref="G235:AB235"/>
    <mergeCell ref="AC235:AH235"/>
    <mergeCell ref="AI235:AS235"/>
    <mergeCell ref="AT235:AZ235"/>
    <mergeCell ref="BA235:BF235"/>
    <mergeCell ref="BG235:BM235"/>
    <mergeCell ref="BN235:BT235"/>
    <mergeCell ref="BU235:BZ235"/>
    <mergeCell ref="CA235:CG235"/>
    <mergeCell ref="B236:F236"/>
    <mergeCell ref="G236:AB236"/>
    <mergeCell ref="AC236:AH236"/>
    <mergeCell ref="AI236:AS236"/>
    <mergeCell ref="AT236:AZ236"/>
    <mergeCell ref="BA236:BF236"/>
    <mergeCell ref="BG236:BM236"/>
    <mergeCell ref="BN236:BT236"/>
    <mergeCell ref="BU236:BZ236"/>
    <mergeCell ref="CA236:CG236"/>
    <mergeCell ref="B237:F237"/>
    <mergeCell ref="G237:AB237"/>
    <mergeCell ref="AC237:AH237"/>
    <mergeCell ref="AI237:AS237"/>
    <mergeCell ref="AT237:AZ237"/>
    <mergeCell ref="BA237:BF237"/>
    <mergeCell ref="BG237:BM237"/>
    <mergeCell ref="BN237:BT237"/>
    <mergeCell ref="BU237:BZ237"/>
    <mergeCell ref="CA237:CG237"/>
    <mergeCell ref="B238:F238"/>
    <mergeCell ref="G238:AB238"/>
    <mergeCell ref="AC238:AH238"/>
    <mergeCell ref="AI238:AS238"/>
    <mergeCell ref="AT238:AZ238"/>
    <mergeCell ref="BA238:BF238"/>
    <mergeCell ref="BG238:BM238"/>
    <mergeCell ref="BN238:BT238"/>
    <mergeCell ref="BU238:BZ238"/>
    <mergeCell ref="CA238:CG238"/>
    <mergeCell ref="B239:F239"/>
    <mergeCell ref="G239:AB239"/>
    <mergeCell ref="AC239:AH239"/>
    <mergeCell ref="AI239:AS239"/>
    <mergeCell ref="AT239:AZ239"/>
    <mergeCell ref="BA239:BF239"/>
    <mergeCell ref="BG239:BM239"/>
    <mergeCell ref="BN239:BT239"/>
    <mergeCell ref="BU239:BZ239"/>
    <mergeCell ref="CA239:CG239"/>
    <mergeCell ref="B240:F240"/>
    <mergeCell ref="G240:AB240"/>
    <mergeCell ref="AC240:AH240"/>
    <mergeCell ref="AI240:AS240"/>
    <mergeCell ref="AT240:AZ240"/>
    <mergeCell ref="BA240:BF240"/>
    <mergeCell ref="BG240:BM240"/>
    <mergeCell ref="BN240:BT240"/>
    <mergeCell ref="BU240:BZ240"/>
    <mergeCell ref="CA240:CG240"/>
    <mergeCell ref="B241:F241"/>
    <mergeCell ref="G241:AB241"/>
    <mergeCell ref="AC241:AH241"/>
    <mergeCell ref="AI241:AS241"/>
    <mergeCell ref="AT241:AZ241"/>
    <mergeCell ref="BA241:BF241"/>
    <mergeCell ref="BG241:BM241"/>
    <mergeCell ref="BN241:BT241"/>
    <mergeCell ref="BU241:BZ241"/>
    <mergeCell ref="CA241:CG241"/>
    <mergeCell ref="C243:DB243"/>
    <mergeCell ref="CJ244:CN244"/>
    <mergeCell ref="B245:W246"/>
    <mergeCell ref="X245:AK245"/>
    <mergeCell ref="AL245:AY245"/>
    <mergeCell ref="AZ245:BM245"/>
    <mergeCell ref="BN245:CA245"/>
    <mergeCell ref="CB245:CO245"/>
    <mergeCell ref="X246:AD246"/>
    <mergeCell ref="AE246:AK246"/>
    <mergeCell ref="AL246:AR246"/>
    <mergeCell ref="AS246:AY246"/>
    <mergeCell ref="AZ246:BF246"/>
    <mergeCell ref="BG246:BM246"/>
    <mergeCell ref="BN246:BT246"/>
    <mergeCell ref="BU246:CA246"/>
    <mergeCell ref="CB246:CH246"/>
    <mergeCell ref="CI246:CO246"/>
    <mergeCell ref="B247:W247"/>
    <mergeCell ref="X247:AD247"/>
    <mergeCell ref="AE247:AK247"/>
    <mergeCell ref="AL247:AR247"/>
    <mergeCell ref="AS247:AY247"/>
    <mergeCell ref="AZ247:BF247"/>
    <mergeCell ref="BG247:BM247"/>
    <mergeCell ref="BN247:BT247"/>
    <mergeCell ref="BU247:CA247"/>
    <mergeCell ref="CB247:CH247"/>
    <mergeCell ref="CI247:CO247"/>
    <mergeCell ref="B248:W248"/>
    <mergeCell ref="X248:AD248"/>
    <mergeCell ref="AE248:AK248"/>
    <mergeCell ref="AL248:AR248"/>
    <mergeCell ref="AS248:AY248"/>
    <mergeCell ref="AZ248:BF248"/>
    <mergeCell ref="BG248:BM248"/>
    <mergeCell ref="BN248:BT248"/>
    <mergeCell ref="BU248:CA248"/>
    <mergeCell ref="CB248:CH248"/>
    <mergeCell ref="CI248:CO248"/>
    <mergeCell ref="B249:W249"/>
    <mergeCell ref="X249:AD249"/>
    <mergeCell ref="AE249:AK249"/>
    <mergeCell ref="AL249:AR249"/>
    <mergeCell ref="AS249:AY249"/>
    <mergeCell ref="AZ249:BF249"/>
    <mergeCell ref="BG249:BM249"/>
    <mergeCell ref="BN249:BT249"/>
    <mergeCell ref="BU249:CA249"/>
    <mergeCell ref="CB249:CH249"/>
    <mergeCell ref="CI249:CO249"/>
    <mergeCell ref="C251:DB251"/>
    <mergeCell ref="B253:F255"/>
    <mergeCell ref="G253:W255"/>
    <mergeCell ref="X253:AU253"/>
    <mergeCell ref="AV253:BS253"/>
    <mergeCell ref="BT253:CE253"/>
    <mergeCell ref="CF253:CQ253"/>
    <mergeCell ref="CR253:DC253"/>
    <mergeCell ref="X254:AI254"/>
    <mergeCell ref="AJ254:AU254"/>
    <mergeCell ref="AV254:BG254"/>
    <mergeCell ref="BH254:BS254"/>
    <mergeCell ref="BT254:BY255"/>
    <mergeCell ref="BZ254:CE255"/>
    <mergeCell ref="CF254:CK255"/>
    <mergeCell ref="CL254:CQ255"/>
    <mergeCell ref="CR254:CW255"/>
    <mergeCell ref="CX254:DC255"/>
    <mergeCell ref="X255:AC255"/>
    <mergeCell ref="AD255:AI255"/>
    <mergeCell ref="AJ255:AO255"/>
    <mergeCell ref="AP255:AU255"/>
    <mergeCell ref="AV255:BA255"/>
    <mergeCell ref="BB255:BG255"/>
    <mergeCell ref="BH255:BM255"/>
    <mergeCell ref="BN255:BS255"/>
    <mergeCell ref="B256:F256"/>
    <mergeCell ref="G256:W256"/>
    <mergeCell ref="X256:AC256"/>
    <mergeCell ref="AD256:AI256"/>
    <mergeCell ref="AJ256:AO256"/>
    <mergeCell ref="AP256:AU256"/>
    <mergeCell ref="AV256:BA256"/>
    <mergeCell ref="BB256:BG256"/>
    <mergeCell ref="BH256:BM256"/>
    <mergeCell ref="BN256:BS256"/>
    <mergeCell ref="BT256:BY256"/>
    <mergeCell ref="BZ256:CE256"/>
    <mergeCell ref="CF256:CK256"/>
    <mergeCell ref="CL256:CQ256"/>
    <mergeCell ref="CR256:CW256"/>
    <mergeCell ref="CX256:DC256"/>
    <mergeCell ref="B257:F257"/>
    <mergeCell ref="G257:W257"/>
    <mergeCell ref="X257:AC257"/>
    <mergeCell ref="AD257:AI257"/>
    <mergeCell ref="AJ257:AO257"/>
    <mergeCell ref="AP257:AU257"/>
    <mergeCell ref="AV257:BA257"/>
    <mergeCell ref="BB257:BG257"/>
    <mergeCell ref="BH257:BM257"/>
    <mergeCell ref="BN257:BS257"/>
    <mergeCell ref="BT257:BY257"/>
    <mergeCell ref="BZ257:CE257"/>
    <mergeCell ref="CF257:CK257"/>
    <mergeCell ref="CL257:CQ257"/>
    <mergeCell ref="CR257:CW257"/>
    <mergeCell ref="CX257:DC257"/>
    <mergeCell ref="B258:F258"/>
    <mergeCell ref="G258:W258"/>
    <mergeCell ref="X258:AC258"/>
    <mergeCell ref="AD258:AI258"/>
    <mergeCell ref="AJ258:AO258"/>
    <mergeCell ref="AP258:AU258"/>
    <mergeCell ref="AV258:BA258"/>
    <mergeCell ref="BB258:BG258"/>
    <mergeCell ref="BH258:BM258"/>
    <mergeCell ref="BN258:BS258"/>
    <mergeCell ref="BT258:BY258"/>
    <mergeCell ref="BZ258:CE258"/>
    <mergeCell ref="CF258:CK258"/>
    <mergeCell ref="CL258:CQ258"/>
    <mergeCell ref="CR258:CW258"/>
    <mergeCell ref="CX258:DC258"/>
    <mergeCell ref="C260:DB260"/>
    <mergeCell ref="D261:DC261"/>
    <mergeCell ref="CI262:CM262"/>
    <mergeCell ref="B263:F264"/>
    <mergeCell ref="G263:W264"/>
    <mergeCell ref="X263:AL264"/>
    <mergeCell ref="AM263:BD263"/>
    <mergeCell ref="BE263:BV263"/>
    <mergeCell ref="BW263:CN263"/>
    <mergeCell ref="AM264:AR264"/>
    <mergeCell ref="AS264:AX264"/>
    <mergeCell ref="AY264:BD264"/>
    <mergeCell ref="BE264:BJ264"/>
    <mergeCell ref="BK264:BP264"/>
    <mergeCell ref="BQ264:BV264"/>
    <mergeCell ref="BW264:CB264"/>
    <mergeCell ref="CC264:CH264"/>
    <mergeCell ref="CI264:CN264"/>
    <mergeCell ref="B265:F265"/>
    <mergeCell ref="G265:W265"/>
    <mergeCell ref="X265:AL265"/>
    <mergeCell ref="AM265:AR265"/>
    <mergeCell ref="AS265:AX265"/>
    <mergeCell ref="AY265:BD265"/>
    <mergeCell ref="BE265:BJ265"/>
    <mergeCell ref="BK265:BP265"/>
    <mergeCell ref="BQ265:BV265"/>
    <mergeCell ref="BW265:CB265"/>
    <mergeCell ref="CC265:CH265"/>
    <mergeCell ref="CI265:CN265"/>
    <mergeCell ref="B266:F266"/>
    <mergeCell ref="G266:W266"/>
    <mergeCell ref="X266:AL266"/>
    <mergeCell ref="AM266:AR266"/>
    <mergeCell ref="AS266:AX266"/>
    <mergeCell ref="AY266:BD266"/>
    <mergeCell ref="BE266:BJ266"/>
    <mergeCell ref="BK266:BP266"/>
    <mergeCell ref="BQ266:BV266"/>
    <mergeCell ref="BW266:CB266"/>
    <mergeCell ref="CC266:CH266"/>
    <mergeCell ref="CI266:CN266"/>
    <mergeCell ref="B267:F267"/>
    <mergeCell ref="G267:W267"/>
    <mergeCell ref="X267:AL267"/>
    <mergeCell ref="AM267:AR267"/>
    <mergeCell ref="AS267:AX267"/>
    <mergeCell ref="AY267:BD267"/>
    <mergeCell ref="BE267:BJ267"/>
    <mergeCell ref="BK267:BP267"/>
    <mergeCell ref="BQ267:BV267"/>
    <mergeCell ref="BW267:CB267"/>
    <mergeCell ref="CC267:CH267"/>
    <mergeCell ref="CI267:CN267"/>
    <mergeCell ref="B268:F268"/>
    <mergeCell ref="G268:W268"/>
    <mergeCell ref="X268:AL268"/>
    <mergeCell ref="AM268:AR268"/>
    <mergeCell ref="AS268:AX268"/>
    <mergeCell ref="AY268:BD268"/>
    <mergeCell ref="BE268:BJ268"/>
    <mergeCell ref="BK268:BP268"/>
    <mergeCell ref="BQ268:BV268"/>
    <mergeCell ref="BW268:CB268"/>
    <mergeCell ref="CC268:CH268"/>
    <mergeCell ref="CI268:CN268"/>
    <mergeCell ref="B269:F269"/>
    <mergeCell ref="G269:W269"/>
    <mergeCell ref="X269:AL269"/>
    <mergeCell ref="AM269:AR269"/>
    <mergeCell ref="AS269:AX269"/>
    <mergeCell ref="AY269:BD269"/>
    <mergeCell ref="BE269:BJ269"/>
    <mergeCell ref="BK269:BP269"/>
    <mergeCell ref="BQ269:BV269"/>
    <mergeCell ref="BW269:CB269"/>
    <mergeCell ref="CC269:CH269"/>
    <mergeCell ref="CI269:CN269"/>
    <mergeCell ref="B270:F270"/>
    <mergeCell ref="G270:W270"/>
    <mergeCell ref="X270:AL270"/>
    <mergeCell ref="AM270:AR270"/>
    <mergeCell ref="AS270:AX270"/>
    <mergeCell ref="AY270:BD270"/>
    <mergeCell ref="BE270:BJ270"/>
    <mergeCell ref="BK270:BP270"/>
    <mergeCell ref="BQ270:BV270"/>
    <mergeCell ref="BW270:CB270"/>
    <mergeCell ref="CC270:CH270"/>
    <mergeCell ref="CI270:CN270"/>
    <mergeCell ref="B271:F271"/>
    <mergeCell ref="G271:AL271"/>
    <mergeCell ref="AM271:AR271"/>
    <mergeCell ref="AS271:AX271"/>
    <mergeCell ref="AY271:BD271"/>
    <mergeCell ref="BE271:BJ271"/>
    <mergeCell ref="BK271:BP271"/>
    <mergeCell ref="BQ271:BV271"/>
    <mergeCell ref="BW271:CB271"/>
    <mergeCell ref="CC271:CH271"/>
    <mergeCell ref="CI271:CN271"/>
    <mergeCell ref="D273:DC273"/>
    <mergeCell ref="BQ274:BU274"/>
    <mergeCell ref="B275:F276"/>
    <mergeCell ref="G275:W276"/>
    <mergeCell ref="X275:AL276"/>
    <mergeCell ref="AM275:BD275"/>
    <mergeCell ref="BE275:BV275"/>
    <mergeCell ref="AM276:AR276"/>
    <mergeCell ref="AS276:AX276"/>
    <mergeCell ref="AY276:BD276"/>
    <mergeCell ref="BE276:BJ276"/>
    <mergeCell ref="BK276:BP276"/>
    <mergeCell ref="BQ276:BV276"/>
    <mergeCell ref="B277:F277"/>
    <mergeCell ref="G277:W277"/>
    <mergeCell ref="X277:AL277"/>
    <mergeCell ref="AM277:AR277"/>
    <mergeCell ref="AS277:AX277"/>
    <mergeCell ref="AY277:BD277"/>
    <mergeCell ref="BE277:BJ277"/>
    <mergeCell ref="BK277:BP277"/>
    <mergeCell ref="BQ277:BV277"/>
    <mergeCell ref="B278:F278"/>
    <mergeCell ref="G278:W278"/>
    <mergeCell ref="X278:AL278"/>
    <mergeCell ref="AM278:AR278"/>
    <mergeCell ref="AS278:AX278"/>
    <mergeCell ref="AY278:BD278"/>
    <mergeCell ref="BE278:BJ278"/>
    <mergeCell ref="BK278:BP278"/>
    <mergeCell ref="BQ278:BV278"/>
    <mergeCell ref="B279:F279"/>
    <mergeCell ref="G279:W279"/>
    <mergeCell ref="X279:AL279"/>
    <mergeCell ref="AM279:AR279"/>
    <mergeCell ref="AS279:AX279"/>
    <mergeCell ref="AY279:BD279"/>
    <mergeCell ref="BE279:BJ279"/>
    <mergeCell ref="BK279:BP279"/>
    <mergeCell ref="BQ279:BV279"/>
    <mergeCell ref="B280:F280"/>
    <mergeCell ref="G280:W280"/>
    <mergeCell ref="X280:AL280"/>
    <mergeCell ref="AM280:AR280"/>
    <mergeCell ref="AS280:AX280"/>
    <mergeCell ref="AY280:BD280"/>
    <mergeCell ref="BE280:BJ280"/>
    <mergeCell ref="BK280:BP280"/>
    <mergeCell ref="BQ280:BV280"/>
    <mergeCell ref="B281:F281"/>
    <mergeCell ref="G281:W281"/>
    <mergeCell ref="X281:AL281"/>
    <mergeCell ref="AM281:AR281"/>
    <mergeCell ref="AS281:AX281"/>
    <mergeCell ref="AY281:BD281"/>
    <mergeCell ref="BE281:BJ281"/>
    <mergeCell ref="BK281:BP281"/>
    <mergeCell ref="BQ281:BV281"/>
    <mergeCell ref="B282:F282"/>
    <mergeCell ref="G282:W282"/>
    <mergeCell ref="X282:AL282"/>
    <mergeCell ref="AM282:AR282"/>
    <mergeCell ref="AS282:AX282"/>
    <mergeCell ref="AY282:BD282"/>
    <mergeCell ref="BE282:BJ282"/>
    <mergeCell ref="BK282:BP282"/>
    <mergeCell ref="BQ282:BV282"/>
    <mergeCell ref="B283:F283"/>
    <mergeCell ref="G283:AL283"/>
    <mergeCell ref="AM283:AR283"/>
    <mergeCell ref="AS283:AX283"/>
    <mergeCell ref="AY283:BD283"/>
    <mergeCell ref="BE283:BJ283"/>
    <mergeCell ref="BK283:BP283"/>
    <mergeCell ref="BQ283:BV283"/>
    <mergeCell ref="B285:DA285"/>
    <mergeCell ref="CG286:CK286"/>
    <mergeCell ref="B287:U288"/>
    <mergeCell ref="V287:Y288"/>
    <mergeCell ref="Z287:AE288"/>
    <mergeCell ref="AF287:AQ287"/>
    <mergeCell ref="AR287:BC287"/>
    <mergeCell ref="BD287:BO287"/>
    <mergeCell ref="BP287:CA287"/>
    <mergeCell ref="CB287:CM287"/>
    <mergeCell ref="AF288:AK288"/>
    <mergeCell ref="AL288:AQ288"/>
    <mergeCell ref="AR288:AW288"/>
    <mergeCell ref="AX288:BC288"/>
    <mergeCell ref="BD288:BI288"/>
    <mergeCell ref="BJ288:BO288"/>
    <mergeCell ref="BP288:BU288"/>
    <mergeCell ref="BV288:CA288"/>
    <mergeCell ref="CB288:CG288"/>
    <mergeCell ref="CH288:CM288"/>
    <mergeCell ref="B289:U289"/>
    <mergeCell ref="V289:Y289"/>
    <mergeCell ref="Z289:AE289"/>
    <mergeCell ref="AF289:AK289"/>
    <mergeCell ref="AL289:AQ289"/>
    <mergeCell ref="AR289:AW289"/>
    <mergeCell ref="AX289:BC289"/>
    <mergeCell ref="BD289:BI289"/>
    <mergeCell ref="BJ289:BO289"/>
    <mergeCell ref="BP289:BU289"/>
    <mergeCell ref="BV289:CA289"/>
    <mergeCell ref="CB289:CG289"/>
    <mergeCell ref="CH289:CM289"/>
    <mergeCell ref="B291:DA291"/>
    <mergeCell ref="D293:DC293"/>
    <mergeCell ref="B296:DA296"/>
    <mergeCell ref="C297:DB297"/>
    <mergeCell ref="BX298:CB298"/>
    <mergeCell ref="B299:F300"/>
    <mergeCell ref="G299:Y300"/>
    <mergeCell ref="Z299:AF300"/>
    <mergeCell ref="AG299:AL300"/>
    <mergeCell ref="AM299:AS300"/>
    <mergeCell ref="AT299:AZ300"/>
    <mergeCell ref="BA299:BH300"/>
    <mergeCell ref="BI299:BV299"/>
    <mergeCell ref="BW299:CD300"/>
    <mergeCell ref="BI300:BO300"/>
    <mergeCell ref="BP300:BV300"/>
    <mergeCell ref="B301:F301"/>
    <mergeCell ref="G301:Y301"/>
    <mergeCell ref="Z301:AF301"/>
    <mergeCell ref="AG301:AL301"/>
    <mergeCell ref="AM301:AS301"/>
    <mergeCell ref="AT301:AZ301"/>
    <mergeCell ref="BA301:BH301"/>
    <mergeCell ref="BI301:BO301"/>
    <mergeCell ref="BP301:BV301"/>
    <mergeCell ref="BW301:CD301"/>
    <mergeCell ref="B302:F302"/>
    <mergeCell ref="G302:Y302"/>
    <mergeCell ref="Z302:AF302"/>
    <mergeCell ref="AG302:AL302"/>
    <mergeCell ref="AM302:AS302"/>
    <mergeCell ref="AT302:AZ302"/>
    <mergeCell ref="BA302:BH302"/>
    <mergeCell ref="BI302:BO302"/>
    <mergeCell ref="BP302:BV302"/>
    <mergeCell ref="BW302:CD302"/>
    <mergeCell ref="B303:F303"/>
    <mergeCell ref="G303:Y303"/>
    <mergeCell ref="Z303:AF303"/>
    <mergeCell ref="AG303:AL303"/>
    <mergeCell ref="AM303:AS303"/>
    <mergeCell ref="AT303:AZ303"/>
    <mergeCell ref="BA303:BH303"/>
    <mergeCell ref="BI303:BO303"/>
    <mergeCell ref="BP303:BV303"/>
    <mergeCell ref="BW303:CD303"/>
    <mergeCell ref="B304:F304"/>
    <mergeCell ref="G304:Y304"/>
    <mergeCell ref="Z304:AF304"/>
    <mergeCell ref="AG304:AL304"/>
    <mergeCell ref="AM304:AS304"/>
    <mergeCell ref="AT304:AZ304"/>
    <mergeCell ref="BA304:BH304"/>
    <mergeCell ref="BI304:BO304"/>
    <mergeCell ref="BP304:BV304"/>
    <mergeCell ref="BW304:CD304"/>
    <mergeCell ref="B305:F305"/>
    <mergeCell ref="G305:Y305"/>
    <mergeCell ref="Z305:AF305"/>
    <mergeCell ref="AG305:AL305"/>
    <mergeCell ref="AM305:AS305"/>
    <mergeCell ref="AT305:AZ305"/>
    <mergeCell ref="BA305:BH305"/>
    <mergeCell ref="BI305:BO305"/>
    <mergeCell ref="BP305:BV305"/>
    <mergeCell ref="BW305:CD305"/>
    <mergeCell ref="BW307:CD307"/>
    <mergeCell ref="C309:DB309"/>
    <mergeCell ref="CL310:CP310"/>
    <mergeCell ref="B311:F313"/>
    <mergeCell ref="G311:Y313"/>
    <mergeCell ref="Z311:BH311"/>
    <mergeCell ref="BI311:CQ311"/>
    <mergeCell ref="Z312:AF313"/>
    <mergeCell ref="AG312:AM313"/>
    <mergeCell ref="AN312:BA312"/>
    <mergeCell ref="BB312:BH313"/>
    <mergeCell ref="BI312:BO313"/>
    <mergeCell ref="BP312:BV313"/>
    <mergeCell ref="BW312:CJ312"/>
    <mergeCell ref="CK312:CQ313"/>
    <mergeCell ref="AN313:AT313"/>
    <mergeCell ref="AU313:BA313"/>
    <mergeCell ref="BW313:CC313"/>
    <mergeCell ref="CD313:CJ313"/>
    <mergeCell ref="Z314:AF314"/>
    <mergeCell ref="AG314:AM314"/>
    <mergeCell ref="AN314:AT314"/>
    <mergeCell ref="AU314:BA314"/>
    <mergeCell ref="BB314:BH314"/>
    <mergeCell ref="BI314:BO314"/>
    <mergeCell ref="BP314:BV314"/>
    <mergeCell ref="BW314:CC314"/>
    <mergeCell ref="CD314:CJ314"/>
    <mergeCell ref="CK314:CQ314"/>
    <mergeCell ref="B315:F315"/>
    <mergeCell ref="G315:Y315"/>
    <mergeCell ref="Z315:AF315"/>
    <mergeCell ref="AG315:AM315"/>
    <mergeCell ref="AN315:AT315"/>
    <mergeCell ref="AU315:BA315"/>
    <mergeCell ref="BB315:BH315"/>
    <mergeCell ref="BI315:BO315"/>
    <mergeCell ref="BP315:BV315"/>
    <mergeCell ref="BW315:CC315"/>
    <mergeCell ref="CD315:CJ315"/>
    <mergeCell ref="CK315:CQ315"/>
    <mergeCell ref="B316:F316"/>
    <mergeCell ref="G316:Y316"/>
    <mergeCell ref="Z316:AF316"/>
    <mergeCell ref="AG316:AM316"/>
    <mergeCell ref="AN316:AT316"/>
    <mergeCell ref="AU316:BA316"/>
    <mergeCell ref="BB316:BH316"/>
    <mergeCell ref="BI316:BO316"/>
    <mergeCell ref="BP316:BV316"/>
    <mergeCell ref="BW316:CC316"/>
    <mergeCell ref="CD316:CJ316"/>
    <mergeCell ref="CK316:CQ316"/>
    <mergeCell ref="B317:F317"/>
    <mergeCell ref="G317:Y317"/>
    <mergeCell ref="Z317:AF317"/>
    <mergeCell ref="AG317:AM317"/>
    <mergeCell ref="AN317:AT317"/>
    <mergeCell ref="AU317:BA317"/>
    <mergeCell ref="BB317:BH317"/>
    <mergeCell ref="BI317:BO317"/>
    <mergeCell ref="BP317:BV317"/>
    <mergeCell ref="BW317:CC317"/>
    <mergeCell ref="CD317:CJ317"/>
    <mergeCell ref="CK317:CQ317"/>
    <mergeCell ref="B318:F318"/>
    <mergeCell ref="G318:Y318"/>
    <mergeCell ref="Z318:AF318"/>
    <mergeCell ref="AG318:AM318"/>
    <mergeCell ref="AN318:AT318"/>
    <mergeCell ref="AU318:BA318"/>
    <mergeCell ref="BB318:BH318"/>
    <mergeCell ref="BI318:BO318"/>
    <mergeCell ref="BP318:BV318"/>
    <mergeCell ref="BW318:CC318"/>
    <mergeCell ref="CD318:CJ318"/>
    <mergeCell ref="CK318:CQ318"/>
    <mergeCell ref="B320:F320"/>
    <mergeCell ref="G320:Y320"/>
    <mergeCell ref="Z320:AF320"/>
    <mergeCell ref="AG320:AM320"/>
    <mergeCell ref="AN320:AT320"/>
    <mergeCell ref="AU320:BA320"/>
    <mergeCell ref="BB320:BH320"/>
    <mergeCell ref="BI320:BO320"/>
    <mergeCell ref="BP320:BV320"/>
    <mergeCell ref="BW320:CC320"/>
    <mergeCell ref="CD320:CJ320"/>
    <mergeCell ref="CK320:CQ320"/>
    <mergeCell ref="B319:F319"/>
    <mergeCell ref="G319:Y319"/>
    <mergeCell ref="Z319:AF319"/>
    <mergeCell ref="AG319:AM319"/>
    <mergeCell ref="AN319:AT319"/>
    <mergeCell ref="AU319:BA319"/>
    <mergeCell ref="BB319:BH319"/>
    <mergeCell ref="BI319:BO319"/>
    <mergeCell ref="C322:DB322"/>
    <mergeCell ref="CS323:CW323"/>
    <mergeCell ref="B324:F324"/>
    <mergeCell ref="G324:Y324"/>
    <mergeCell ref="Z324:AF324"/>
    <mergeCell ref="AG324:AM324"/>
    <mergeCell ref="AN324:AT324"/>
    <mergeCell ref="AU324:BA324"/>
    <mergeCell ref="BB324:BH324"/>
    <mergeCell ref="BI324:BW324"/>
    <mergeCell ref="BX324:CX324"/>
    <mergeCell ref="B325:F325"/>
    <mergeCell ref="G325:Y325"/>
    <mergeCell ref="Z325:AF325"/>
    <mergeCell ref="AG325:AM325"/>
    <mergeCell ref="AN325:AT325"/>
    <mergeCell ref="AU325:BA325"/>
    <mergeCell ref="BB325:BH325"/>
    <mergeCell ref="BI325:BW325"/>
    <mergeCell ref="BX325:CX325"/>
    <mergeCell ref="B326:F326"/>
    <mergeCell ref="G326:Y326"/>
    <mergeCell ref="Z326:AF326"/>
    <mergeCell ref="AG326:AM326"/>
    <mergeCell ref="AN326:AT326"/>
    <mergeCell ref="AU326:BA326"/>
    <mergeCell ref="BB326:BH326"/>
    <mergeCell ref="BI326:BW326"/>
    <mergeCell ref="BX326:CX326"/>
    <mergeCell ref="B327:F327"/>
    <mergeCell ref="G327:Y327"/>
    <mergeCell ref="Z327:AF327"/>
    <mergeCell ref="AG327:AM327"/>
    <mergeCell ref="AN327:AT327"/>
    <mergeCell ref="AU327:BA327"/>
    <mergeCell ref="BB327:BH327"/>
    <mergeCell ref="BI327:BW327"/>
    <mergeCell ref="BX327:CX327"/>
    <mergeCell ref="B328:F328"/>
    <mergeCell ref="G328:Y328"/>
    <mergeCell ref="Z328:AF328"/>
    <mergeCell ref="AG328:AM328"/>
    <mergeCell ref="AN328:AT328"/>
    <mergeCell ref="AU328:BA328"/>
    <mergeCell ref="BB328:BH328"/>
    <mergeCell ref="BI328:BW328"/>
    <mergeCell ref="BX328:CX328"/>
    <mergeCell ref="B329:F329"/>
    <mergeCell ref="G329:Y329"/>
    <mergeCell ref="Z329:AF329"/>
    <mergeCell ref="AG329:AM329"/>
    <mergeCell ref="AN329:AT329"/>
    <mergeCell ref="AU329:BA329"/>
    <mergeCell ref="BB329:BH329"/>
    <mergeCell ref="BI329:BW329"/>
    <mergeCell ref="BX329:CX329"/>
    <mergeCell ref="D345:Y345"/>
    <mergeCell ref="AD345:AV345"/>
    <mergeCell ref="AZ345:CJ345"/>
    <mergeCell ref="AD346:AV346"/>
    <mergeCell ref="AZ346:CJ346"/>
    <mergeCell ref="M347:Y347"/>
    <mergeCell ref="B331:F331"/>
    <mergeCell ref="G331:Y331"/>
    <mergeCell ref="Z331:AF331"/>
    <mergeCell ref="AG331:AM331"/>
    <mergeCell ref="AN331:AT331"/>
    <mergeCell ref="AU331:BA331"/>
    <mergeCell ref="BB331:BH331"/>
    <mergeCell ref="BI331:BW331"/>
    <mergeCell ref="BX331:CX331"/>
    <mergeCell ref="C333:DB333"/>
    <mergeCell ref="D335:DC335"/>
    <mergeCell ref="C337:DB337"/>
    <mergeCell ref="D342:Y342"/>
    <mergeCell ref="AD342:AV342"/>
    <mergeCell ref="AZ342:CJ342"/>
    <mergeCell ref="AD343:AV343"/>
    <mergeCell ref="AZ343:CJ343"/>
    <mergeCell ref="E338:DB338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  <rowBreaks count="9" manualBreakCount="9">
    <brk id="38" max="16383" man="1"/>
    <brk id="85" max="16383" man="1"/>
    <brk id="132" max="16383" man="1"/>
    <brk id="162" max="16383" man="1"/>
    <brk id="190" max="16383" man="1"/>
    <brk id="222" max="16383" man="1"/>
    <brk id="250" max="16383" man="1"/>
    <brk id="289" max="16383" man="1"/>
    <brk id="3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2019-12-19T09:22:32Z</cp:lastPrinted>
  <dcterms:modified xsi:type="dcterms:W3CDTF">2019-12-19T09:23:47Z</dcterms:modified>
</cp:coreProperties>
</file>